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23250" windowHeight="978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V5" i="1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"/>
  <c r="V46" s="1"/>
  <c r="G46" l="1"/>
  <c r="H46"/>
  <c r="I46"/>
  <c r="J46"/>
  <c r="K46"/>
  <c r="L46"/>
  <c r="M46"/>
  <c r="N46"/>
  <c r="O46"/>
  <c r="P46"/>
  <c r="Q46"/>
  <c r="R46"/>
  <c r="S46"/>
  <c r="T46"/>
  <c r="F46"/>
  <c r="U11" l="1"/>
  <c r="U10"/>
  <c r="U12"/>
  <c r="U46" l="1"/>
</calcChain>
</file>

<file path=xl/sharedStrings.xml><?xml version="1.0" encoding="utf-8"?>
<sst xmlns="http://schemas.openxmlformats.org/spreadsheetml/2006/main" count="88" uniqueCount="74">
  <si>
    <t>道路名称</t>
  </si>
  <si>
    <t>长度</t>
  </si>
  <si>
    <t>道路宽度</t>
  </si>
  <si>
    <t>红线宽度</t>
  </si>
  <si>
    <t>备注</t>
  </si>
  <si>
    <t>（m）</t>
  </si>
  <si>
    <t>江梅路（浦晓路～浦瑞路）</t>
    <phoneticPr fontId="3" type="noConversion"/>
  </si>
  <si>
    <t>南江榉路（浦康路～浦雪路）</t>
    <phoneticPr fontId="3" type="noConversion"/>
  </si>
  <si>
    <t>江柳路（浦康路～浦瑞路）</t>
    <phoneticPr fontId="3" type="noConversion"/>
  </si>
  <si>
    <t>北江桐路（浦晓路～飞燕路）</t>
    <phoneticPr fontId="3" type="noConversion"/>
  </si>
  <si>
    <t>南江桐路（浦晓路～飞燕路）</t>
    <phoneticPr fontId="3" type="noConversion"/>
  </si>
  <si>
    <t>江栀路（浦康路～浦瑞路）</t>
    <phoneticPr fontId="3" type="noConversion"/>
  </si>
  <si>
    <t>北江洲路（浦晓路～浦瑞路）</t>
    <phoneticPr fontId="3" type="noConversion"/>
  </si>
  <si>
    <t>南江洲路（浦晓路～浦瑞路）</t>
    <phoneticPr fontId="3" type="noConversion"/>
  </si>
  <si>
    <t>南江燕路（浦晓路～飞燕路）</t>
    <phoneticPr fontId="3" type="noConversion"/>
  </si>
  <si>
    <t>北江燕路（浦晓路～飞燕路）</t>
    <phoneticPr fontId="3" type="noConversion"/>
  </si>
  <si>
    <t>江园路（浦晓路～浦鸥路）</t>
    <phoneticPr fontId="3" type="noConversion"/>
  </si>
  <si>
    <t>江龙路（浦晓路～浦鸥路）</t>
    <phoneticPr fontId="3" type="noConversion"/>
  </si>
  <si>
    <t>浦鸥路（江月路～江龙路）</t>
    <phoneticPr fontId="3" type="noConversion"/>
  </si>
  <si>
    <t>浦瑞路（南江洲路～江龙路）</t>
    <phoneticPr fontId="3" type="noConversion"/>
  </si>
  <si>
    <t>浦瑞路（江梅路-南江洲路）</t>
    <phoneticPr fontId="3" type="noConversion"/>
  </si>
  <si>
    <t>浦雪路（江月路～江龙路）</t>
    <phoneticPr fontId="3" type="noConversion"/>
  </si>
  <si>
    <t>浦雪路（南江榉路-江月路）</t>
    <phoneticPr fontId="3" type="noConversion"/>
  </si>
  <si>
    <t>浦秀路（南江洲路～江龙路）</t>
    <phoneticPr fontId="3" type="noConversion"/>
  </si>
  <si>
    <t>浦秀路（江榉路-南江洲路）</t>
    <phoneticPr fontId="3" type="noConversion"/>
  </si>
  <si>
    <t>浦秀北路（江梅路-北江榉路）</t>
    <phoneticPr fontId="3" type="noConversion"/>
  </si>
  <si>
    <t>浦驰路（南江州路～江龙路）</t>
    <phoneticPr fontId="3" type="noConversion"/>
  </si>
  <si>
    <t>浦驰路（南江榉路-陈行公路）</t>
    <phoneticPr fontId="3" type="noConversion"/>
  </si>
  <si>
    <t>浦泉路（南江榉路～陈行公路）</t>
    <phoneticPr fontId="3" type="noConversion"/>
  </si>
  <si>
    <t>浦晓路（南江榉路～陈行公路）</t>
    <phoneticPr fontId="3" type="noConversion"/>
  </si>
  <si>
    <t>浦康路（江榉路～陈行公路）</t>
    <phoneticPr fontId="3" type="noConversion"/>
  </si>
  <si>
    <t>浦佳路（竹园西路~上师大附中）</t>
    <phoneticPr fontId="3" type="noConversion"/>
  </si>
  <si>
    <t>浦申南路（江坤路~江龙路）</t>
    <phoneticPr fontId="3" type="noConversion"/>
  </si>
  <si>
    <t>浦驰南路（江坤路~竹园路）</t>
    <phoneticPr fontId="3" type="noConversion"/>
  </si>
  <si>
    <t>浦雪南路（江龙路~江坤路）</t>
    <phoneticPr fontId="3" type="noConversion"/>
  </si>
  <si>
    <t>浦瑞南路（江龙路~江坤路）</t>
    <phoneticPr fontId="3" type="noConversion"/>
  </si>
  <si>
    <t>浦晓南路（南江州路-江龙路）</t>
    <phoneticPr fontId="3" type="noConversion"/>
  </si>
  <si>
    <t>江汉路（浦锦南路~浦申南路）</t>
    <phoneticPr fontId="3" type="noConversion"/>
  </si>
  <si>
    <t>江坤路（规划浦业路-浦申南路）</t>
    <phoneticPr fontId="3" type="noConversion"/>
  </si>
  <si>
    <t>竹园西路（浦申南路～1号地块）</t>
    <phoneticPr fontId="3" type="noConversion"/>
  </si>
  <si>
    <t>竹园西路（浦申南路~浦星公路）</t>
    <phoneticPr fontId="3" type="noConversion"/>
  </si>
  <si>
    <t>学滨路（浦申南路-浦佳路）</t>
    <phoneticPr fontId="3" type="noConversion"/>
  </si>
  <si>
    <t>江桃路（浦瑞路-浦锦路）</t>
    <phoneticPr fontId="3" type="noConversion"/>
  </si>
  <si>
    <t>江桃路（浦锦东河-浦晓路）</t>
    <phoneticPr fontId="3" type="noConversion"/>
  </si>
  <si>
    <t>北江榉路（浦锦路～浦瑞路）</t>
    <phoneticPr fontId="3" type="noConversion"/>
  </si>
  <si>
    <t>浦晓支路（陈南路-陈行路）</t>
    <phoneticPr fontId="3" type="noConversion"/>
  </si>
  <si>
    <t>浦晓路（江榉路-江梅路）</t>
    <phoneticPr fontId="3" type="noConversion"/>
  </si>
  <si>
    <t>浦驰路（江榉路-江梅路）</t>
    <phoneticPr fontId="3" type="noConversion"/>
  </si>
  <si>
    <r>
      <t>8</t>
    </r>
    <r>
      <rPr>
        <sz val="12"/>
        <color theme="1"/>
        <rFont val="宋体"/>
        <family val="3"/>
        <charset val="134"/>
        <scheme val="minor"/>
      </rPr>
      <t>00*800</t>
    </r>
    <phoneticPr fontId="3" type="noConversion"/>
  </si>
  <si>
    <r>
      <t>2</t>
    </r>
    <r>
      <rPr>
        <sz val="12"/>
        <color theme="1"/>
        <rFont val="宋体"/>
        <family val="3"/>
        <charset val="134"/>
        <scheme val="minor"/>
      </rPr>
      <t>000*800</t>
    </r>
    <phoneticPr fontId="3" type="noConversion"/>
  </si>
  <si>
    <t>900*300</t>
    <phoneticPr fontId="3" type="noConversion"/>
  </si>
  <si>
    <t>3500*2400</t>
    <phoneticPr fontId="3" type="noConversion"/>
  </si>
  <si>
    <r>
      <t>4</t>
    </r>
    <r>
      <rPr>
        <sz val="12"/>
        <color theme="1"/>
        <rFont val="宋体"/>
        <family val="3"/>
        <charset val="134"/>
        <scheme val="minor"/>
      </rPr>
      <t>000*2400</t>
    </r>
    <phoneticPr fontId="3" type="noConversion"/>
  </si>
  <si>
    <t>φ800</t>
    <phoneticPr fontId="3" type="noConversion"/>
  </si>
  <si>
    <t>φ1000</t>
    <phoneticPr fontId="3" type="noConversion"/>
  </si>
  <si>
    <t>△1100</t>
    <phoneticPr fontId="3" type="noConversion"/>
  </si>
  <si>
    <t>φ90</t>
    <phoneticPr fontId="3" type="noConversion"/>
  </si>
  <si>
    <t>159单弯</t>
    <phoneticPr fontId="3" type="noConversion"/>
  </si>
  <si>
    <t>219 3F</t>
    <phoneticPr fontId="3" type="noConversion"/>
  </si>
  <si>
    <t>黄闪灯</t>
    <phoneticPr fontId="3" type="noConversion"/>
  </si>
  <si>
    <t>块</t>
    <phoneticPr fontId="3" type="noConversion"/>
  </si>
  <si>
    <t>根</t>
    <phoneticPr fontId="3" type="noConversion"/>
  </si>
  <si>
    <t>套</t>
    <phoneticPr fontId="3" type="noConversion"/>
  </si>
  <si>
    <t>1500*800</t>
    <phoneticPr fontId="3" type="noConversion"/>
  </si>
  <si>
    <t>1000*800</t>
    <phoneticPr fontId="3" type="noConversion"/>
  </si>
  <si>
    <t>标线</t>
    <phoneticPr fontId="3" type="noConversion"/>
  </si>
  <si>
    <t>m²</t>
    <phoneticPr fontId="3" type="noConversion"/>
  </si>
  <si>
    <t>200*700</t>
    <phoneticPr fontId="3" type="noConversion"/>
  </si>
  <si>
    <t>合计</t>
    <phoneticPr fontId="3" type="noConversion"/>
  </si>
  <si>
    <t>序号</t>
    <phoneticPr fontId="3" type="noConversion"/>
  </si>
  <si>
    <t>单位</t>
    <phoneticPr fontId="3" type="noConversion"/>
  </si>
  <si>
    <t>km</t>
    <phoneticPr fontId="3" type="noConversion"/>
  </si>
  <si>
    <t>日常检查里程</t>
    <phoneticPr fontId="3" type="noConversion"/>
  </si>
  <si>
    <t>2026-2028年浦锦街道城市管理专业养护（支路四类设施）设施量清单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</si>
</sst>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46"/>
  <sheetViews>
    <sheetView tabSelected="1" zoomScale="55" zoomScaleNormal="55" workbookViewId="0">
      <pane ySplit="2" topLeftCell="A3" activePane="bottomLeft" state="frozen"/>
      <selection pane="bottomLeft" activeCell="AA12" sqref="AA12"/>
    </sheetView>
  </sheetViews>
  <sheetFormatPr defaultColWidth="9" defaultRowHeight="13.5"/>
  <cols>
    <col min="1" max="1" width="4.125" style="7" customWidth="1"/>
    <col min="2" max="2" width="33" style="7" customWidth="1"/>
    <col min="3" max="3" width="8.5" style="7" bestFit="1" customWidth="1"/>
    <col min="4" max="4" width="8.375" style="7" customWidth="1"/>
    <col min="5" max="12" width="7.75" style="7" customWidth="1"/>
    <col min="13" max="13" width="9.5" style="7" customWidth="1"/>
    <col min="14" max="14" width="7.75" style="7" customWidth="1"/>
    <col min="15" max="15" width="8.875" style="7" customWidth="1"/>
    <col min="16" max="16" width="9.625" style="7" customWidth="1"/>
    <col min="17" max="17" width="7.5" style="7" customWidth="1"/>
    <col min="18" max="18" width="9.625" style="7" customWidth="1"/>
    <col min="19" max="20" width="8.875" style="7" customWidth="1"/>
    <col min="21" max="22" width="10.5" style="7" customWidth="1"/>
    <col min="23" max="23" width="12.375" style="7" customWidth="1"/>
    <col min="24" max="16384" width="9" style="7"/>
  </cols>
  <sheetData>
    <row r="1" spans="1:23" ht="22.5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8.25" customHeight="1">
      <c r="A2" s="12" t="s">
        <v>69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67</v>
      </c>
      <c r="G2" s="8" t="s">
        <v>50</v>
      </c>
      <c r="H2" s="8" t="s">
        <v>48</v>
      </c>
      <c r="I2" s="8" t="s">
        <v>64</v>
      </c>
      <c r="J2" s="8" t="s">
        <v>63</v>
      </c>
      <c r="K2" s="8" t="s">
        <v>49</v>
      </c>
      <c r="L2" s="8" t="s">
        <v>51</v>
      </c>
      <c r="M2" s="8" t="s">
        <v>52</v>
      </c>
      <c r="N2" s="10" t="s">
        <v>53</v>
      </c>
      <c r="O2" s="10" t="s">
        <v>54</v>
      </c>
      <c r="P2" s="10" t="s">
        <v>55</v>
      </c>
      <c r="Q2" s="10" t="s">
        <v>56</v>
      </c>
      <c r="R2" s="10" t="s">
        <v>57</v>
      </c>
      <c r="S2" s="10" t="s">
        <v>58</v>
      </c>
      <c r="T2" s="10" t="s">
        <v>59</v>
      </c>
      <c r="U2" s="10" t="s">
        <v>65</v>
      </c>
      <c r="V2" s="4" t="s">
        <v>72</v>
      </c>
      <c r="W2" s="3" t="s">
        <v>4</v>
      </c>
    </row>
    <row r="3" spans="1:23" ht="14.25">
      <c r="A3" s="12"/>
      <c r="B3" s="3" t="s">
        <v>70</v>
      </c>
      <c r="C3" s="3" t="s">
        <v>5</v>
      </c>
      <c r="D3" s="3" t="s">
        <v>5</v>
      </c>
      <c r="E3" s="3" t="s">
        <v>5</v>
      </c>
      <c r="F3" s="8" t="s">
        <v>60</v>
      </c>
      <c r="G3" s="8" t="s">
        <v>60</v>
      </c>
      <c r="H3" s="8" t="s">
        <v>60</v>
      </c>
      <c r="I3" s="8" t="s">
        <v>60</v>
      </c>
      <c r="J3" s="8" t="s">
        <v>60</v>
      </c>
      <c r="K3" s="8" t="s">
        <v>60</v>
      </c>
      <c r="L3" s="8" t="s">
        <v>60</v>
      </c>
      <c r="M3" s="8" t="s">
        <v>60</v>
      </c>
      <c r="N3" s="8" t="s">
        <v>60</v>
      </c>
      <c r="O3" s="8" t="s">
        <v>60</v>
      </c>
      <c r="P3" s="8" t="s">
        <v>60</v>
      </c>
      <c r="Q3" s="8" t="s">
        <v>61</v>
      </c>
      <c r="R3" s="8" t="s">
        <v>61</v>
      </c>
      <c r="S3" s="8" t="s">
        <v>61</v>
      </c>
      <c r="T3" s="8" t="s">
        <v>62</v>
      </c>
      <c r="U3" s="4" t="s">
        <v>66</v>
      </c>
      <c r="V3" s="4" t="s">
        <v>71</v>
      </c>
      <c r="W3" s="6"/>
    </row>
    <row r="4" spans="1:23" ht="19.5" customHeight="1">
      <c r="A4" s="3">
        <v>1</v>
      </c>
      <c r="B4" s="4" t="s">
        <v>6</v>
      </c>
      <c r="C4" s="3">
        <v>1415</v>
      </c>
      <c r="D4" s="3">
        <v>20</v>
      </c>
      <c r="E4" s="3">
        <v>20</v>
      </c>
      <c r="F4" s="1">
        <v>14</v>
      </c>
      <c r="G4" s="1">
        <v>1</v>
      </c>
      <c r="H4" s="1">
        <v>4</v>
      </c>
      <c r="I4" s="1"/>
      <c r="J4" s="1"/>
      <c r="K4" s="1">
        <v>6</v>
      </c>
      <c r="L4" s="1">
        <v>2</v>
      </c>
      <c r="M4" s="4">
        <v>2</v>
      </c>
      <c r="N4" s="3">
        <v>1</v>
      </c>
      <c r="O4" s="3">
        <v>10</v>
      </c>
      <c r="P4" s="3">
        <v>5</v>
      </c>
      <c r="Q4" s="3">
        <v>19</v>
      </c>
      <c r="R4" s="3">
        <v>9</v>
      </c>
      <c r="S4" s="3">
        <v>4</v>
      </c>
      <c r="T4" s="3">
        <v>3</v>
      </c>
      <c r="U4" s="3">
        <v>962.7</v>
      </c>
      <c r="V4" s="3">
        <f>C4*0.001</f>
        <v>1.415</v>
      </c>
      <c r="W4" s="6"/>
    </row>
    <row r="5" spans="1:23" ht="19.5" customHeight="1">
      <c r="A5" s="3">
        <v>2</v>
      </c>
      <c r="B5" s="4" t="s">
        <v>7</v>
      </c>
      <c r="C5" s="3">
        <v>1493</v>
      </c>
      <c r="D5" s="3">
        <v>17</v>
      </c>
      <c r="E5" s="3">
        <v>17</v>
      </c>
      <c r="F5" s="1">
        <v>7</v>
      </c>
      <c r="G5" s="1"/>
      <c r="H5" s="1"/>
      <c r="I5" s="1"/>
      <c r="J5" s="1">
        <v>2</v>
      </c>
      <c r="K5" s="1">
        <v>5</v>
      </c>
      <c r="L5" s="1"/>
      <c r="M5" s="4">
        <v>7</v>
      </c>
      <c r="N5" s="3">
        <v>12</v>
      </c>
      <c r="O5" s="3">
        <v>6</v>
      </c>
      <c r="P5" s="3"/>
      <c r="Q5" s="3">
        <v>13</v>
      </c>
      <c r="R5" s="3">
        <v>5</v>
      </c>
      <c r="S5" s="3">
        <v>7</v>
      </c>
      <c r="T5" s="3"/>
      <c r="U5" s="3">
        <v>790.05</v>
      </c>
      <c r="V5" s="3">
        <f t="shared" ref="V5:V45" si="0">C5*0.001</f>
        <v>1.4930000000000001</v>
      </c>
      <c r="W5" s="6"/>
    </row>
    <row r="6" spans="1:23" ht="19.5" customHeight="1">
      <c r="A6" s="3">
        <v>3</v>
      </c>
      <c r="B6" s="4" t="s">
        <v>8</v>
      </c>
      <c r="C6" s="3">
        <v>1802</v>
      </c>
      <c r="D6" s="3">
        <v>20</v>
      </c>
      <c r="E6" s="3">
        <v>20</v>
      </c>
      <c r="F6" s="1"/>
      <c r="G6" s="1">
        <v>1</v>
      </c>
      <c r="H6" s="1">
        <v>2</v>
      </c>
      <c r="I6" s="1"/>
      <c r="J6" s="1"/>
      <c r="K6" s="1">
        <v>4</v>
      </c>
      <c r="L6" s="1"/>
      <c r="M6" s="4">
        <v>6</v>
      </c>
      <c r="N6" s="3">
        <v>6</v>
      </c>
      <c r="O6" s="3">
        <v>10</v>
      </c>
      <c r="P6" s="3">
        <v>2</v>
      </c>
      <c r="Q6" s="3">
        <v>8</v>
      </c>
      <c r="R6" s="3">
        <v>12</v>
      </c>
      <c r="S6" s="3">
        <v>6</v>
      </c>
      <c r="T6" s="3">
        <v>2</v>
      </c>
      <c r="U6" s="3">
        <v>1538.65</v>
      </c>
      <c r="V6" s="3">
        <f t="shared" si="0"/>
        <v>1.802</v>
      </c>
      <c r="W6" s="6"/>
    </row>
    <row r="7" spans="1:23" ht="19.5" customHeight="1">
      <c r="A7" s="3">
        <v>4</v>
      </c>
      <c r="B7" s="4" t="s">
        <v>9</v>
      </c>
      <c r="C7" s="3">
        <v>1720</v>
      </c>
      <c r="D7" s="3">
        <v>17</v>
      </c>
      <c r="E7" s="3">
        <v>17</v>
      </c>
      <c r="F7" s="1">
        <v>1</v>
      </c>
      <c r="G7" s="1"/>
      <c r="H7" s="1"/>
      <c r="I7" s="1"/>
      <c r="J7" s="1"/>
      <c r="K7" s="1">
        <v>3</v>
      </c>
      <c r="L7" s="1"/>
      <c r="M7" s="4">
        <v>3</v>
      </c>
      <c r="N7" s="3">
        <v>5</v>
      </c>
      <c r="O7" s="3">
        <v>10</v>
      </c>
      <c r="P7" s="3"/>
      <c r="Q7" s="3">
        <v>4</v>
      </c>
      <c r="R7" s="3">
        <v>12</v>
      </c>
      <c r="S7" s="3">
        <v>3</v>
      </c>
      <c r="T7" s="3"/>
      <c r="U7" s="3">
        <v>594.75</v>
      </c>
      <c r="V7" s="3">
        <f t="shared" si="0"/>
        <v>1.72</v>
      </c>
      <c r="W7" s="6"/>
    </row>
    <row r="8" spans="1:23" ht="19.5" customHeight="1">
      <c r="A8" s="3">
        <v>5</v>
      </c>
      <c r="B8" s="4" t="s">
        <v>10</v>
      </c>
      <c r="C8" s="3">
        <v>1720</v>
      </c>
      <c r="D8" s="3">
        <v>17</v>
      </c>
      <c r="E8" s="3">
        <v>17</v>
      </c>
      <c r="F8" s="1"/>
      <c r="G8" s="1"/>
      <c r="H8" s="1"/>
      <c r="I8" s="1"/>
      <c r="J8" s="1"/>
      <c r="K8" s="1">
        <v>3</v>
      </c>
      <c r="L8" s="1"/>
      <c r="M8" s="4">
        <v>3</v>
      </c>
      <c r="N8" s="3">
        <v>5</v>
      </c>
      <c r="O8" s="3">
        <v>10</v>
      </c>
      <c r="P8" s="3"/>
      <c r="Q8" s="3">
        <v>4</v>
      </c>
      <c r="R8" s="3">
        <v>11</v>
      </c>
      <c r="S8" s="3">
        <v>3</v>
      </c>
      <c r="T8" s="3"/>
      <c r="U8" s="3">
        <v>594.75</v>
      </c>
      <c r="V8" s="3">
        <f t="shared" si="0"/>
        <v>1.72</v>
      </c>
      <c r="W8" s="6"/>
    </row>
    <row r="9" spans="1:23" ht="19.5" customHeight="1">
      <c r="A9" s="3">
        <v>6</v>
      </c>
      <c r="B9" s="4" t="s">
        <v>11</v>
      </c>
      <c r="C9" s="3">
        <v>1634</v>
      </c>
      <c r="D9" s="3">
        <v>20</v>
      </c>
      <c r="E9" s="3">
        <v>20</v>
      </c>
      <c r="F9" s="1"/>
      <c r="G9" s="1"/>
      <c r="H9" s="1"/>
      <c r="I9" s="1"/>
      <c r="J9" s="1"/>
      <c r="K9" s="1">
        <v>11</v>
      </c>
      <c r="L9" s="1"/>
      <c r="M9" s="4">
        <v>2</v>
      </c>
      <c r="N9" s="3"/>
      <c r="O9" s="3">
        <v>25</v>
      </c>
      <c r="P9" s="3"/>
      <c r="Q9" s="3"/>
      <c r="R9" s="3">
        <v>17</v>
      </c>
      <c r="S9" s="3">
        <v>2</v>
      </c>
      <c r="T9" s="3"/>
      <c r="U9" s="3">
        <v>926.45</v>
      </c>
      <c r="V9" s="3">
        <f t="shared" si="0"/>
        <v>1.6340000000000001</v>
      </c>
      <c r="W9" s="6"/>
    </row>
    <row r="10" spans="1:23" ht="19.5" customHeight="1">
      <c r="A10" s="3">
        <v>7</v>
      </c>
      <c r="B10" s="4" t="s">
        <v>12</v>
      </c>
      <c r="C10" s="3">
        <v>1653</v>
      </c>
      <c r="D10" s="3">
        <v>17</v>
      </c>
      <c r="E10" s="3">
        <v>17</v>
      </c>
      <c r="F10" s="1"/>
      <c r="G10" s="1"/>
      <c r="H10" s="1"/>
      <c r="I10" s="1"/>
      <c r="J10" s="1">
        <v>1</v>
      </c>
      <c r="K10" s="1">
        <v>2</v>
      </c>
      <c r="L10" s="1"/>
      <c r="M10" s="4">
        <v>4</v>
      </c>
      <c r="N10" s="3">
        <v>4</v>
      </c>
      <c r="O10" s="3">
        <v>7</v>
      </c>
      <c r="P10" s="3"/>
      <c r="Q10" s="3">
        <v>4</v>
      </c>
      <c r="R10" s="3">
        <v>9</v>
      </c>
      <c r="S10" s="3">
        <v>4</v>
      </c>
      <c r="T10" s="3"/>
      <c r="U10" s="3">
        <f>1454.23-726.2</f>
        <v>728.03</v>
      </c>
      <c r="V10" s="3">
        <f t="shared" si="0"/>
        <v>1.653</v>
      </c>
      <c r="W10" s="6"/>
    </row>
    <row r="11" spans="1:23" ht="19.5" customHeight="1">
      <c r="A11" s="3">
        <v>8</v>
      </c>
      <c r="B11" s="4" t="s">
        <v>13</v>
      </c>
      <c r="C11" s="3">
        <v>1653</v>
      </c>
      <c r="D11" s="3">
        <v>17</v>
      </c>
      <c r="E11" s="3">
        <v>17</v>
      </c>
      <c r="F11" s="1"/>
      <c r="G11" s="1"/>
      <c r="H11" s="1">
        <v>1</v>
      </c>
      <c r="I11" s="1"/>
      <c r="J11" s="1">
        <v>1</v>
      </c>
      <c r="K11" s="1">
        <v>1</v>
      </c>
      <c r="L11" s="1"/>
      <c r="M11" s="4">
        <v>3</v>
      </c>
      <c r="N11" s="3">
        <v>3</v>
      </c>
      <c r="O11" s="3">
        <v>5</v>
      </c>
      <c r="P11" s="3"/>
      <c r="Q11" s="3">
        <v>5</v>
      </c>
      <c r="R11" s="3">
        <v>6</v>
      </c>
      <c r="S11" s="3">
        <v>3</v>
      </c>
      <c r="T11" s="3"/>
      <c r="U11" s="3">
        <f>1454.23-726.2</f>
        <v>728.03</v>
      </c>
      <c r="V11" s="3">
        <f t="shared" si="0"/>
        <v>1.653</v>
      </c>
      <c r="W11" s="6"/>
    </row>
    <row r="12" spans="1:23" ht="19.5" customHeight="1">
      <c r="A12" s="3">
        <v>9</v>
      </c>
      <c r="B12" s="4" t="s">
        <v>14</v>
      </c>
      <c r="C12" s="3">
        <v>1927</v>
      </c>
      <c r="D12" s="3">
        <v>17</v>
      </c>
      <c r="E12" s="3">
        <v>17</v>
      </c>
      <c r="F12" s="5"/>
      <c r="G12" s="5"/>
      <c r="H12" s="1">
        <v>3</v>
      </c>
      <c r="I12" s="1"/>
      <c r="J12" s="1"/>
      <c r="K12" s="11">
        <v>4</v>
      </c>
      <c r="L12" s="1"/>
      <c r="M12" s="4">
        <v>4</v>
      </c>
      <c r="N12" s="3">
        <v>7</v>
      </c>
      <c r="O12" s="3">
        <v>17</v>
      </c>
      <c r="P12" s="3">
        <v>1</v>
      </c>
      <c r="Q12" s="3">
        <v>3</v>
      </c>
      <c r="R12" s="3">
        <v>19</v>
      </c>
      <c r="S12" s="3">
        <v>4</v>
      </c>
      <c r="T12" s="3"/>
      <c r="U12" s="3">
        <f>1682.6-882.5</f>
        <v>800.09999999999991</v>
      </c>
      <c r="V12" s="3">
        <f t="shared" si="0"/>
        <v>1.927</v>
      </c>
      <c r="W12" s="6"/>
    </row>
    <row r="13" spans="1:23" ht="19.5" customHeight="1">
      <c r="A13" s="3">
        <v>10</v>
      </c>
      <c r="B13" s="4" t="s">
        <v>15</v>
      </c>
      <c r="C13" s="3">
        <v>1927</v>
      </c>
      <c r="D13" s="3">
        <v>17</v>
      </c>
      <c r="E13" s="3">
        <v>17</v>
      </c>
      <c r="F13" s="5"/>
      <c r="G13" s="5"/>
      <c r="H13" s="1">
        <v>2</v>
      </c>
      <c r="I13" s="1"/>
      <c r="J13" s="1"/>
      <c r="K13" s="11">
        <v>4</v>
      </c>
      <c r="L13" s="1"/>
      <c r="M13" s="4">
        <v>4</v>
      </c>
      <c r="N13" s="3">
        <v>6</v>
      </c>
      <c r="O13" s="3">
        <v>16</v>
      </c>
      <c r="P13" s="3"/>
      <c r="Q13" s="3">
        <v>2</v>
      </c>
      <c r="R13" s="3">
        <v>19</v>
      </c>
      <c r="S13" s="3">
        <v>4</v>
      </c>
      <c r="T13" s="3"/>
      <c r="U13" s="3">
        <v>882.5</v>
      </c>
      <c r="V13" s="3">
        <f t="shared" si="0"/>
        <v>1.927</v>
      </c>
      <c r="W13" s="6"/>
    </row>
    <row r="14" spans="1:23" ht="19.5" customHeight="1">
      <c r="A14" s="3">
        <v>11</v>
      </c>
      <c r="B14" s="4" t="s">
        <v>16</v>
      </c>
      <c r="C14" s="3">
        <v>1642</v>
      </c>
      <c r="D14" s="3">
        <v>20</v>
      </c>
      <c r="E14" s="3">
        <v>20</v>
      </c>
      <c r="F14" s="1"/>
      <c r="G14" s="1"/>
      <c r="H14" s="1"/>
      <c r="I14" s="1"/>
      <c r="J14" s="1">
        <v>4</v>
      </c>
      <c r="K14" s="1">
        <v>6</v>
      </c>
      <c r="L14" s="1"/>
      <c r="M14" s="4">
        <v>8</v>
      </c>
      <c r="N14" s="3"/>
      <c r="O14" s="3">
        <v>16</v>
      </c>
      <c r="P14" s="3">
        <v>1</v>
      </c>
      <c r="Q14" s="3"/>
      <c r="R14" s="3">
        <v>20</v>
      </c>
      <c r="S14" s="3">
        <v>9</v>
      </c>
      <c r="T14" s="3"/>
      <c r="U14" s="3">
        <v>1243.2</v>
      </c>
      <c r="V14" s="3">
        <f t="shared" si="0"/>
        <v>1.6420000000000001</v>
      </c>
      <c r="W14" s="6"/>
    </row>
    <row r="15" spans="1:23" ht="19.5" customHeight="1">
      <c r="A15" s="3">
        <v>12</v>
      </c>
      <c r="B15" s="4" t="s">
        <v>17</v>
      </c>
      <c r="C15" s="3">
        <v>1833</v>
      </c>
      <c r="D15" s="3">
        <v>16</v>
      </c>
      <c r="E15" s="3">
        <v>16</v>
      </c>
      <c r="F15" s="1"/>
      <c r="G15" s="1"/>
      <c r="H15" s="1"/>
      <c r="I15" s="1"/>
      <c r="J15" s="1"/>
      <c r="K15" s="1">
        <v>8</v>
      </c>
      <c r="L15" s="1"/>
      <c r="M15" s="4">
        <v>4</v>
      </c>
      <c r="N15" s="3"/>
      <c r="O15" s="3">
        <v>18</v>
      </c>
      <c r="P15" s="3">
        <v>4</v>
      </c>
      <c r="Q15" s="3"/>
      <c r="R15" s="3">
        <v>23</v>
      </c>
      <c r="S15" s="3">
        <v>4</v>
      </c>
      <c r="T15" s="3">
        <v>2</v>
      </c>
      <c r="U15" s="3">
        <v>576.79999999999995</v>
      </c>
      <c r="V15" s="3">
        <f t="shared" si="0"/>
        <v>1.833</v>
      </c>
      <c r="W15" s="6"/>
    </row>
    <row r="16" spans="1:23" ht="19.5" customHeight="1">
      <c r="A16" s="3">
        <v>13</v>
      </c>
      <c r="B16" s="4" t="s">
        <v>18</v>
      </c>
      <c r="C16" s="3">
        <v>1078</v>
      </c>
      <c r="D16" s="3">
        <v>16</v>
      </c>
      <c r="E16" s="3">
        <v>16</v>
      </c>
      <c r="F16" s="1"/>
      <c r="G16" s="1"/>
      <c r="H16" s="1"/>
      <c r="I16" s="1"/>
      <c r="J16" s="1"/>
      <c r="K16" s="1">
        <v>3</v>
      </c>
      <c r="L16" s="1"/>
      <c r="M16" s="4">
        <v>4</v>
      </c>
      <c r="N16" s="3">
        <v>8</v>
      </c>
      <c r="O16" s="3">
        <v>7</v>
      </c>
      <c r="P16" s="3"/>
      <c r="Q16" s="3">
        <v>4</v>
      </c>
      <c r="R16" s="3">
        <v>8</v>
      </c>
      <c r="S16" s="3">
        <v>4</v>
      </c>
      <c r="T16" s="3"/>
      <c r="U16" s="3">
        <v>225.62</v>
      </c>
      <c r="V16" s="3">
        <f t="shared" si="0"/>
        <v>1.0780000000000001</v>
      </c>
      <c r="W16" s="6"/>
    </row>
    <row r="17" spans="1:23" ht="19.5" customHeight="1">
      <c r="A17" s="3">
        <v>14</v>
      </c>
      <c r="B17" s="4" t="s">
        <v>19</v>
      </c>
      <c r="C17" s="3">
        <v>1325</v>
      </c>
      <c r="D17" s="3">
        <v>26</v>
      </c>
      <c r="E17" s="3">
        <v>26</v>
      </c>
      <c r="F17" s="5"/>
      <c r="G17" s="5"/>
      <c r="H17" s="1">
        <v>2</v>
      </c>
      <c r="I17" s="1">
        <v>4</v>
      </c>
      <c r="J17" s="1"/>
      <c r="K17" s="11">
        <v>6</v>
      </c>
      <c r="L17" s="1"/>
      <c r="M17" s="4">
        <v>8</v>
      </c>
      <c r="N17" s="3">
        <v>12</v>
      </c>
      <c r="O17" s="3">
        <v>24</v>
      </c>
      <c r="P17" s="3">
        <v>1</v>
      </c>
      <c r="Q17" s="3">
        <v>10</v>
      </c>
      <c r="R17" s="3">
        <v>19</v>
      </c>
      <c r="S17" s="3">
        <v>8</v>
      </c>
      <c r="T17" s="3">
        <v>1</v>
      </c>
      <c r="U17" s="3">
        <v>1500.15</v>
      </c>
      <c r="V17" s="3">
        <f t="shared" si="0"/>
        <v>1.325</v>
      </c>
      <c r="W17" s="6"/>
    </row>
    <row r="18" spans="1:23" ht="19.5" customHeight="1">
      <c r="A18" s="3">
        <v>15</v>
      </c>
      <c r="B18" s="4" t="s">
        <v>20</v>
      </c>
      <c r="C18" s="3">
        <v>3172</v>
      </c>
      <c r="D18" s="3">
        <v>19</v>
      </c>
      <c r="E18" s="3">
        <v>19</v>
      </c>
      <c r="F18" s="1">
        <v>8</v>
      </c>
      <c r="G18" s="1"/>
      <c r="H18" s="1"/>
      <c r="I18" s="1"/>
      <c r="J18" s="1">
        <v>5</v>
      </c>
      <c r="K18" s="1">
        <v>13</v>
      </c>
      <c r="L18" s="1"/>
      <c r="M18" s="4"/>
      <c r="N18" s="3">
        <v>14</v>
      </c>
      <c r="O18" s="3">
        <v>26</v>
      </c>
      <c r="P18" s="3">
        <v>6</v>
      </c>
      <c r="Q18" s="3">
        <v>20</v>
      </c>
      <c r="R18" s="3">
        <v>25</v>
      </c>
      <c r="S18" s="3"/>
      <c r="T18" s="3">
        <v>4</v>
      </c>
      <c r="U18" s="3">
        <v>2264.88</v>
      </c>
      <c r="V18" s="3">
        <f t="shared" si="0"/>
        <v>3.1720000000000002</v>
      </c>
      <c r="W18" s="6"/>
    </row>
    <row r="19" spans="1:23" ht="19.5" customHeight="1">
      <c r="A19" s="3">
        <v>16</v>
      </c>
      <c r="B19" s="4" t="s">
        <v>21</v>
      </c>
      <c r="C19" s="3">
        <v>1133</v>
      </c>
      <c r="D19" s="3">
        <v>20</v>
      </c>
      <c r="E19" s="3">
        <v>20</v>
      </c>
      <c r="F19" s="1"/>
      <c r="G19" s="1"/>
      <c r="H19" s="1"/>
      <c r="I19" s="1"/>
      <c r="J19" s="1">
        <v>2</v>
      </c>
      <c r="K19" s="1">
        <v>2</v>
      </c>
      <c r="L19" s="1"/>
      <c r="M19" s="4">
        <v>12</v>
      </c>
      <c r="N19" s="3">
        <v>11</v>
      </c>
      <c r="O19" s="3">
        <v>22</v>
      </c>
      <c r="P19" s="3">
        <v>2</v>
      </c>
      <c r="Q19" s="3">
        <v>5</v>
      </c>
      <c r="R19" s="3">
        <v>17</v>
      </c>
      <c r="S19" s="3">
        <v>12</v>
      </c>
      <c r="T19" s="3">
        <v>2</v>
      </c>
      <c r="U19" s="3">
        <v>503.98</v>
      </c>
      <c r="V19" s="3">
        <f t="shared" si="0"/>
        <v>1.133</v>
      </c>
      <c r="W19" s="6"/>
    </row>
    <row r="20" spans="1:23" ht="19.5" customHeight="1">
      <c r="A20" s="3">
        <v>17</v>
      </c>
      <c r="B20" s="4" t="s">
        <v>22</v>
      </c>
      <c r="C20" s="3">
        <v>2827</v>
      </c>
      <c r="D20" s="3">
        <v>17</v>
      </c>
      <c r="E20" s="3">
        <v>17</v>
      </c>
      <c r="F20" s="1"/>
      <c r="G20" s="1"/>
      <c r="H20" s="1">
        <v>12</v>
      </c>
      <c r="I20" s="1"/>
      <c r="J20" s="1"/>
      <c r="K20" s="1">
        <v>6</v>
      </c>
      <c r="L20" s="1"/>
      <c r="M20" s="4"/>
      <c r="N20" s="3">
        <v>12</v>
      </c>
      <c r="O20" s="3">
        <v>10</v>
      </c>
      <c r="P20" s="3">
        <v>3</v>
      </c>
      <c r="Q20" s="3">
        <v>17</v>
      </c>
      <c r="R20" s="3">
        <v>14</v>
      </c>
      <c r="S20" s="3"/>
      <c r="T20" s="3">
        <v>1</v>
      </c>
      <c r="U20" s="3">
        <v>1957.35</v>
      </c>
      <c r="V20" s="3">
        <f t="shared" si="0"/>
        <v>2.827</v>
      </c>
      <c r="W20" s="6"/>
    </row>
    <row r="21" spans="1:23" ht="19.5" customHeight="1">
      <c r="A21" s="3">
        <v>18</v>
      </c>
      <c r="B21" s="4" t="s">
        <v>23</v>
      </c>
      <c r="C21" s="3">
        <v>1350</v>
      </c>
      <c r="D21" s="3">
        <v>20</v>
      </c>
      <c r="E21" s="3">
        <v>20</v>
      </c>
      <c r="F21" s="1"/>
      <c r="G21" s="1"/>
      <c r="H21" s="1"/>
      <c r="I21" s="1"/>
      <c r="J21" s="1">
        <v>2</v>
      </c>
      <c r="K21" s="1">
        <v>1</v>
      </c>
      <c r="L21" s="1"/>
      <c r="M21" s="4">
        <v>10</v>
      </c>
      <c r="N21" s="3">
        <v>7</v>
      </c>
      <c r="O21" s="3">
        <v>11</v>
      </c>
      <c r="P21" s="3"/>
      <c r="Q21" s="3">
        <v>4</v>
      </c>
      <c r="R21" s="3">
        <v>12</v>
      </c>
      <c r="S21" s="3">
        <v>10</v>
      </c>
      <c r="T21" s="3"/>
      <c r="U21" s="3">
        <v>736.7</v>
      </c>
      <c r="V21" s="3">
        <f t="shared" si="0"/>
        <v>1.35</v>
      </c>
      <c r="W21" s="6"/>
    </row>
    <row r="22" spans="1:23" ht="19.5" customHeight="1">
      <c r="A22" s="3">
        <v>19</v>
      </c>
      <c r="B22" s="4" t="s">
        <v>24</v>
      </c>
      <c r="C22" s="3">
        <v>2600</v>
      </c>
      <c r="D22" s="3">
        <v>20</v>
      </c>
      <c r="E22" s="3">
        <v>20</v>
      </c>
      <c r="F22" s="1"/>
      <c r="G22" s="1">
        <v>3</v>
      </c>
      <c r="H22" s="1">
        <v>3</v>
      </c>
      <c r="I22" s="1"/>
      <c r="J22" s="1">
        <v>3</v>
      </c>
      <c r="K22" s="1">
        <v>2</v>
      </c>
      <c r="L22" s="1"/>
      <c r="M22" s="4">
        <v>12</v>
      </c>
      <c r="N22" s="3">
        <v>6</v>
      </c>
      <c r="O22" s="3">
        <v>12</v>
      </c>
      <c r="P22" s="3">
        <v>3</v>
      </c>
      <c r="Q22" s="3">
        <v>9</v>
      </c>
      <c r="R22" s="3">
        <v>13</v>
      </c>
      <c r="S22" s="3">
        <v>12</v>
      </c>
      <c r="T22" s="3">
        <v>3</v>
      </c>
      <c r="U22" s="3">
        <v>1871.79</v>
      </c>
      <c r="V22" s="3">
        <f t="shared" si="0"/>
        <v>2.6</v>
      </c>
      <c r="W22" s="6"/>
    </row>
    <row r="23" spans="1:23" ht="19.5" customHeight="1">
      <c r="A23" s="3">
        <v>20</v>
      </c>
      <c r="B23" s="4" t="s">
        <v>25</v>
      </c>
      <c r="C23" s="3">
        <v>529</v>
      </c>
      <c r="D23" s="3">
        <v>20</v>
      </c>
      <c r="E23" s="3">
        <v>20</v>
      </c>
      <c r="F23" s="1"/>
      <c r="G23" s="1"/>
      <c r="H23" s="1">
        <v>4</v>
      </c>
      <c r="I23" s="1"/>
      <c r="J23" s="1"/>
      <c r="K23" s="1">
        <v>2</v>
      </c>
      <c r="L23" s="1"/>
      <c r="M23" s="4"/>
      <c r="N23" s="3">
        <v>3</v>
      </c>
      <c r="O23" s="3">
        <v>8</v>
      </c>
      <c r="P23" s="3">
        <v>7</v>
      </c>
      <c r="Q23" s="3">
        <v>6</v>
      </c>
      <c r="R23" s="3">
        <v>9</v>
      </c>
      <c r="S23" s="3"/>
      <c r="T23" s="3">
        <v>7</v>
      </c>
      <c r="U23" s="3">
        <v>223.1</v>
      </c>
      <c r="V23" s="3">
        <f t="shared" si="0"/>
        <v>0.52900000000000003</v>
      </c>
      <c r="W23" s="6"/>
    </row>
    <row r="24" spans="1:23" ht="19.5" customHeight="1">
      <c r="A24" s="3">
        <v>21</v>
      </c>
      <c r="B24" s="4" t="s">
        <v>26</v>
      </c>
      <c r="C24" s="3">
        <v>1348</v>
      </c>
      <c r="D24" s="3">
        <v>20</v>
      </c>
      <c r="E24" s="3">
        <v>20</v>
      </c>
      <c r="F24" s="1">
        <v>2</v>
      </c>
      <c r="G24" s="1"/>
      <c r="H24" s="1">
        <v>2</v>
      </c>
      <c r="I24" s="1"/>
      <c r="J24" s="1"/>
      <c r="K24" s="1">
        <v>7</v>
      </c>
      <c r="L24" s="1"/>
      <c r="M24" s="4">
        <v>2</v>
      </c>
      <c r="N24" s="3">
        <v>4</v>
      </c>
      <c r="O24" s="3">
        <v>12</v>
      </c>
      <c r="P24" s="3">
        <v>2</v>
      </c>
      <c r="Q24" s="3">
        <v>5</v>
      </c>
      <c r="R24" s="3">
        <v>15</v>
      </c>
      <c r="S24" s="3">
        <v>2</v>
      </c>
      <c r="T24" s="3">
        <v>2</v>
      </c>
      <c r="U24" s="3">
        <v>994.4</v>
      </c>
      <c r="V24" s="3">
        <f t="shared" si="0"/>
        <v>1.3480000000000001</v>
      </c>
      <c r="W24" s="6"/>
    </row>
    <row r="25" spans="1:23" ht="19.5" customHeight="1">
      <c r="A25" s="3">
        <v>22</v>
      </c>
      <c r="B25" s="4" t="s">
        <v>27</v>
      </c>
      <c r="C25" s="3">
        <v>1510</v>
      </c>
      <c r="D25" s="3">
        <v>20</v>
      </c>
      <c r="E25" s="3">
        <v>20</v>
      </c>
      <c r="F25" s="1"/>
      <c r="G25" s="1"/>
      <c r="H25" s="1"/>
      <c r="I25" s="1"/>
      <c r="J25" s="1"/>
      <c r="K25" s="1">
        <v>5</v>
      </c>
      <c r="L25" s="1"/>
      <c r="M25" s="4">
        <v>6</v>
      </c>
      <c r="N25" s="3"/>
      <c r="O25" s="3">
        <v>5</v>
      </c>
      <c r="P25" s="3"/>
      <c r="Q25" s="3"/>
      <c r="R25" s="3">
        <v>6</v>
      </c>
      <c r="S25" s="3">
        <v>8</v>
      </c>
      <c r="T25" s="3"/>
      <c r="U25" s="3">
        <v>545.28</v>
      </c>
      <c r="V25" s="3">
        <f t="shared" si="0"/>
        <v>1.51</v>
      </c>
      <c r="W25" s="6"/>
    </row>
    <row r="26" spans="1:23" ht="19.5" customHeight="1">
      <c r="A26" s="3">
        <v>23</v>
      </c>
      <c r="B26" s="4" t="s">
        <v>28</v>
      </c>
      <c r="C26" s="3">
        <v>1510</v>
      </c>
      <c r="D26" s="3">
        <v>17</v>
      </c>
      <c r="E26" s="3">
        <v>17</v>
      </c>
      <c r="F26" s="1"/>
      <c r="G26" s="1"/>
      <c r="H26" s="1"/>
      <c r="I26" s="1"/>
      <c r="J26" s="1"/>
      <c r="K26" s="1">
        <v>3</v>
      </c>
      <c r="L26" s="1"/>
      <c r="M26" s="4">
        <v>2</v>
      </c>
      <c r="N26" s="3">
        <v>7</v>
      </c>
      <c r="O26" s="3"/>
      <c r="P26" s="3">
        <v>9</v>
      </c>
      <c r="Q26" s="3">
        <v>7</v>
      </c>
      <c r="R26" s="3">
        <v>12</v>
      </c>
      <c r="S26" s="3">
        <v>2</v>
      </c>
      <c r="T26" s="3">
        <v>6</v>
      </c>
      <c r="U26" s="3">
        <v>722.45</v>
      </c>
      <c r="V26" s="3">
        <f t="shared" si="0"/>
        <v>1.51</v>
      </c>
      <c r="W26" s="6"/>
    </row>
    <row r="27" spans="1:23" ht="19.5" customHeight="1">
      <c r="A27" s="3">
        <v>24</v>
      </c>
      <c r="B27" s="4" t="s">
        <v>29</v>
      </c>
      <c r="C27" s="3">
        <v>1510</v>
      </c>
      <c r="D27" s="3">
        <v>17</v>
      </c>
      <c r="E27" s="3">
        <v>17</v>
      </c>
      <c r="F27" s="1"/>
      <c r="G27" s="1"/>
      <c r="H27" s="1"/>
      <c r="I27" s="1"/>
      <c r="J27" s="1">
        <v>1</v>
      </c>
      <c r="K27" s="1">
        <v>3</v>
      </c>
      <c r="L27" s="1"/>
      <c r="M27" s="4">
        <v>2</v>
      </c>
      <c r="N27" s="3">
        <v>1</v>
      </c>
      <c r="O27" s="3">
        <v>9</v>
      </c>
      <c r="P27" s="3"/>
      <c r="Q27" s="3">
        <v>1</v>
      </c>
      <c r="R27" s="3">
        <v>12</v>
      </c>
      <c r="S27" s="3">
        <v>2</v>
      </c>
      <c r="T27" s="3"/>
      <c r="U27" s="3">
        <v>619.70000000000005</v>
      </c>
      <c r="V27" s="3">
        <f t="shared" si="0"/>
        <v>1.51</v>
      </c>
      <c r="W27" s="6"/>
    </row>
    <row r="28" spans="1:23" ht="19.5" customHeight="1">
      <c r="A28" s="3">
        <v>25</v>
      </c>
      <c r="B28" s="4" t="s">
        <v>30</v>
      </c>
      <c r="C28" s="3">
        <v>1510</v>
      </c>
      <c r="D28" s="3">
        <v>17</v>
      </c>
      <c r="E28" s="3">
        <v>17</v>
      </c>
      <c r="F28" s="1">
        <v>3</v>
      </c>
      <c r="G28" s="1">
        <v>2</v>
      </c>
      <c r="H28" s="1">
        <v>2</v>
      </c>
      <c r="I28" s="1">
        <v>2</v>
      </c>
      <c r="J28" s="1">
        <v>4</v>
      </c>
      <c r="K28" s="1">
        <v>7</v>
      </c>
      <c r="L28" s="1"/>
      <c r="M28" s="6"/>
      <c r="N28" s="6">
        <v>3</v>
      </c>
      <c r="O28" s="6">
        <v>8</v>
      </c>
      <c r="P28" s="6">
        <v>2</v>
      </c>
      <c r="Q28" s="6">
        <v>9</v>
      </c>
      <c r="R28" s="6">
        <v>14</v>
      </c>
      <c r="S28" s="6"/>
      <c r="T28" s="6">
        <v>2</v>
      </c>
      <c r="U28" s="6">
        <v>967.55</v>
      </c>
      <c r="V28" s="3">
        <f t="shared" si="0"/>
        <v>1.51</v>
      </c>
      <c r="W28" s="6"/>
    </row>
    <row r="29" spans="1:23" ht="19.5" customHeight="1">
      <c r="A29" s="3">
        <v>26</v>
      </c>
      <c r="B29" s="4" t="s">
        <v>31</v>
      </c>
      <c r="C29" s="3">
        <v>315</v>
      </c>
      <c r="D29" s="3">
        <v>20</v>
      </c>
      <c r="E29" s="3">
        <v>20</v>
      </c>
      <c r="F29" s="1"/>
      <c r="G29" s="1">
        <v>2</v>
      </c>
      <c r="H29" s="1"/>
      <c r="I29" s="1"/>
      <c r="J29" s="1"/>
      <c r="K29" s="1"/>
      <c r="L29" s="1"/>
      <c r="M29" s="6">
        <v>1</v>
      </c>
      <c r="N29" s="6"/>
      <c r="O29" s="6">
        <v>5</v>
      </c>
      <c r="P29" s="6">
        <v>3</v>
      </c>
      <c r="Q29" s="6"/>
      <c r="R29" s="6">
        <v>3</v>
      </c>
      <c r="S29" s="6">
        <v>1</v>
      </c>
      <c r="T29" s="6">
        <v>2</v>
      </c>
      <c r="U29" s="6">
        <v>224.05</v>
      </c>
      <c r="V29" s="3">
        <f t="shared" si="0"/>
        <v>0.315</v>
      </c>
      <c r="W29" s="6"/>
    </row>
    <row r="30" spans="1:23" ht="19.5" customHeight="1">
      <c r="A30" s="3">
        <v>27</v>
      </c>
      <c r="B30" s="4" t="s">
        <v>32</v>
      </c>
      <c r="C30" s="3">
        <v>715</v>
      </c>
      <c r="D30" s="3">
        <v>20</v>
      </c>
      <c r="E30" s="3">
        <v>20</v>
      </c>
      <c r="F30" s="2"/>
      <c r="G30" s="2">
        <v>1</v>
      </c>
      <c r="H30" s="2"/>
      <c r="I30" s="2"/>
      <c r="J30" s="2"/>
      <c r="K30" s="2">
        <v>2</v>
      </c>
      <c r="L30" s="2">
        <v>3</v>
      </c>
      <c r="M30" s="6">
        <v>4</v>
      </c>
      <c r="N30" s="6">
        <v>2</v>
      </c>
      <c r="O30" s="6">
        <v>18</v>
      </c>
      <c r="P30" s="6">
        <v>6</v>
      </c>
      <c r="Q30" s="6">
        <v>6</v>
      </c>
      <c r="R30" s="6">
        <v>9</v>
      </c>
      <c r="S30" s="6">
        <v>7</v>
      </c>
      <c r="T30" s="6">
        <v>2</v>
      </c>
      <c r="U30" s="6">
        <v>493.12</v>
      </c>
      <c r="V30" s="3">
        <f t="shared" si="0"/>
        <v>0.71499999999999997</v>
      </c>
      <c r="W30" s="6"/>
    </row>
    <row r="31" spans="1:23" ht="19.5" customHeight="1">
      <c r="A31" s="3">
        <v>28</v>
      </c>
      <c r="B31" s="4" t="s">
        <v>33</v>
      </c>
      <c r="C31" s="3">
        <v>562</v>
      </c>
      <c r="D31" s="3">
        <v>20</v>
      </c>
      <c r="E31" s="3">
        <v>20</v>
      </c>
      <c r="F31" s="2"/>
      <c r="G31" s="2"/>
      <c r="H31" s="2"/>
      <c r="I31" s="2"/>
      <c r="J31" s="2"/>
      <c r="K31" s="2"/>
      <c r="L31" s="2"/>
      <c r="M31" s="6">
        <v>4</v>
      </c>
      <c r="N31" s="6">
        <v>8</v>
      </c>
      <c r="O31" s="6"/>
      <c r="P31" s="6"/>
      <c r="Q31" s="6"/>
      <c r="R31" s="6">
        <v>4</v>
      </c>
      <c r="S31" s="6">
        <v>4</v>
      </c>
      <c r="T31" s="6"/>
      <c r="U31" s="6">
        <v>233.4</v>
      </c>
      <c r="V31" s="3">
        <f t="shared" si="0"/>
        <v>0.56200000000000006</v>
      </c>
      <c r="W31" s="6"/>
    </row>
    <row r="32" spans="1:23" ht="19.5" customHeight="1">
      <c r="A32" s="3">
        <v>29</v>
      </c>
      <c r="B32" s="4" t="s">
        <v>34</v>
      </c>
      <c r="C32" s="3">
        <v>666</v>
      </c>
      <c r="D32" s="3">
        <v>20</v>
      </c>
      <c r="E32" s="3">
        <v>20</v>
      </c>
      <c r="F32" s="2"/>
      <c r="G32" s="2"/>
      <c r="H32" s="2"/>
      <c r="I32" s="2"/>
      <c r="J32" s="2"/>
      <c r="K32" s="2"/>
      <c r="L32" s="2"/>
      <c r="M32" s="6">
        <v>7</v>
      </c>
      <c r="N32" s="6">
        <v>7</v>
      </c>
      <c r="O32" s="6">
        <v>12</v>
      </c>
      <c r="P32" s="6"/>
      <c r="Q32" s="6">
        <v>3</v>
      </c>
      <c r="R32" s="6">
        <v>6</v>
      </c>
      <c r="S32" s="6">
        <v>6</v>
      </c>
      <c r="T32" s="6"/>
      <c r="U32" s="3">
        <v>473.23</v>
      </c>
      <c r="V32" s="3">
        <f t="shared" si="0"/>
        <v>0.66600000000000004</v>
      </c>
      <c r="W32" s="6"/>
    </row>
    <row r="33" spans="1:23" ht="19.5" customHeight="1">
      <c r="A33" s="3">
        <v>30</v>
      </c>
      <c r="B33" s="4" t="s">
        <v>35</v>
      </c>
      <c r="C33" s="3">
        <v>677</v>
      </c>
      <c r="D33" s="3">
        <v>20</v>
      </c>
      <c r="E33" s="3">
        <v>20</v>
      </c>
      <c r="F33" s="2"/>
      <c r="G33" s="2"/>
      <c r="H33" s="2"/>
      <c r="I33" s="2"/>
      <c r="J33" s="2"/>
      <c r="K33" s="2">
        <v>1</v>
      </c>
      <c r="L33" s="2"/>
      <c r="M33" s="6">
        <v>5</v>
      </c>
      <c r="N33" s="6">
        <v>5</v>
      </c>
      <c r="O33" s="6">
        <v>12</v>
      </c>
      <c r="P33" s="6"/>
      <c r="Q33" s="6">
        <v>3</v>
      </c>
      <c r="R33" s="6">
        <v>7</v>
      </c>
      <c r="S33" s="6">
        <v>5</v>
      </c>
      <c r="T33" s="6"/>
      <c r="U33" s="6">
        <v>482.44</v>
      </c>
      <c r="V33" s="3">
        <f t="shared" si="0"/>
        <v>0.67700000000000005</v>
      </c>
      <c r="W33" s="6"/>
    </row>
    <row r="34" spans="1:23" ht="19.5" customHeight="1">
      <c r="A34" s="3">
        <v>31</v>
      </c>
      <c r="B34" s="4" t="s">
        <v>36</v>
      </c>
      <c r="C34" s="3">
        <v>1344</v>
      </c>
      <c r="D34" s="3">
        <v>17</v>
      </c>
      <c r="E34" s="3">
        <v>17</v>
      </c>
      <c r="F34" s="1">
        <v>3</v>
      </c>
      <c r="G34" s="1"/>
      <c r="H34" s="1">
        <v>2</v>
      </c>
      <c r="I34" s="1"/>
      <c r="J34" s="1"/>
      <c r="K34" s="1">
        <v>4</v>
      </c>
      <c r="L34" s="1"/>
      <c r="M34" s="6">
        <v>4</v>
      </c>
      <c r="N34" s="6">
        <v>3</v>
      </c>
      <c r="O34" s="6">
        <v>9</v>
      </c>
      <c r="P34" s="6">
        <v>2</v>
      </c>
      <c r="Q34" s="6"/>
      <c r="R34" s="6">
        <v>2</v>
      </c>
      <c r="S34" s="6"/>
      <c r="T34" s="6">
        <v>2</v>
      </c>
      <c r="U34" s="6">
        <v>237.06</v>
      </c>
      <c r="V34" s="3">
        <f t="shared" si="0"/>
        <v>1.3440000000000001</v>
      </c>
      <c r="W34" s="6"/>
    </row>
    <row r="35" spans="1:23" ht="19.5" customHeight="1">
      <c r="A35" s="3">
        <v>32</v>
      </c>
      <c r="B35" s="4" t="s">
        <v>37</v>
      </c>
      <c r="C35" s="3">
        <v>730</v>
      </c>
      <c r="D35" s="3">
        <v>24</v>
      </c>
      <c r="E35" s="3">
        <v>24</v>
      </c>
      <c r="F35" s="2"/>
      <c r="G35" s="2"/>
      <c r="H35" s="2">
        <v>2</v>
      </c>
      <c r="I35" s="2"/>
      <c r="J35" s="2">
        <v>4</v>
      </c>
      <c r="K35" s="2">
        <v>1</v>
      </c>
      <c r="L35" s="2"/>
      <c r="M35" s="6">
        <v>4</v>
      </c>
      <c r="N35" s="6">
        <v>2</v>
      </c>
      <c r="O35" s="6">
        <v>14</v>
      </c>
      <c r="P35" s="6">
        <v>2</v>
      </c>
      <c r="Q35" s="6">
        <v>5</v>
      </c>
      <c r="R35" s="6">
        <v>6</v>
      </c>
      <c r="S35" s="6">
        <v>4</v>
      </c>
      <c r="T35" s="6">
        <v>2</v>
      </c>
      <c r="U35" s="6">
        <v>478.07</v>
      </c>
      <c r="V35" s="3">
        <f t="shared" si="0"/>
        <v>0.73</v>
      </c>
      <c r="W35" s="6"/>
    </row>
    <row r="36" spans="1:23" ht="19.5" customHeight="1">
      <c r="A36" s="3">
        <v>33</v>
      </c>
      <c r="B36" s="4" t="s">
        <v>38</v>
      </c>
      <c r="C36" s="3">
        <v>1750</v>
      </c>
      <c r="D36" s="3">
        <v>20</v>
      </c>
      <c r="E36" s="3">
        <v>20</v>
      </c>
      <c r="F36" s="2">
        <v>2</v>
      </c>
      <c r="G36" s="2"/>
      <c r="H36" s="2"/>
      <c r="I36" s="2">
        <v>1</v>
      </c>
      <c r="J36" s="2"/>
      <c r="K36" s="2">
        <v>1</v>
      </c>
      <c r="L36" s="2">
        <v>4</v>
      </c>
      <c r="M36" s="6">
        <v>4</v>
      </c>
      <c r="N36" s="6"/>
      <c r="O36" s="6">
        <v>17</v>
      </c>
      <c r="P36" s="6">
        <v>2</v>
      </c>
      <c r="Q36" s="6">
        <v>4</v>
      </c>
      <c r="R36" s="6">
        <v>10</v>
      </c>
      <c r="S36" s="6">
        <v>8</v>
      </c>
      <c r="T36" s="6">
        <v>1</v>
      </c>
      <c r="U36" s="6">
        <v>815.6</v>
      </c>
      <c r="V36" s="3">
        <f t="shared" si="0"/>
        <v>1.75</v>
      </c>
      <c r="W36" s="6"/>
    </row>
    <row r="37" spans="1:23" ht="19.5" customHeight="1">
      <c r="A37" s="3">
        <v>34</v>
      </c>
      <c r="B37" s="4" t="s">
        <v>39</v>
      </c>
      <c r="C37" s="3">
        <v>1424</v>
      </c>
      <c r="D37" s="3">
        <v>24</v>
      </c>
      <c r="E37" s="3">
        <v>24</v>
      </c>
      <c r="F37" s="5"/>
      <c r="G37" s="5"/>
      <c r="H37" s="2"/>
      <c r="I37" s="2"/>
      <c r="J37" s="2">
        <v>3</v>
      </c>
      <c r="K37" s="2"/>
      <c r="L37" s="2">
        <v>1</v>
      </c>
      <c r="M37" s="6">
        <v>7</v>
      </c>
      <c r="N37" s="6">
        <v>2</v>
      </c>
      <c r="O37" s="6">
        <v>21</v>
      </c>
      <c r="P37" s="6">
        <v>2</v>
      </c>
      <c r="Q37" s="6"/>
      <c r="R37" s="6">
        <v>8</v>
      </c>
      <c r="S37" s="6">
        <v>8</v>
      </c>
      <c r="T37" s="6">
        <v>1</v>
      </c>
      <c r="U37" s="6">
        <v>876.45</v>
      </c>
      <c r="V37" s="3">
        <f t="shared" si="0"/>
        <v>1.4239999999999999</v>
      </c>
      <c r="W37" s="6"/>
    </row>
    <row r="38" spans="1:23" ht="19.5" customHeight="1">
      <c r="A38" s="3">
        <v>35</v>
      </c>
      <c r="B38" s="4" t="s">
        <v>41</v>
      </c>
      <c r="C38" s="3">
        <v>320.60000000000002</v>
      </c>
      <c r="D38" s="3">
        <v>20</v>
      </c>
      <c r="E38" s="3">
        <v>20</v>
      </c>
      <c r="F38" s="1"/>
      <c r="G38" s="1"/>
      <c r="H38" s="1"/>
      <c r="I38" s="1"/>
      <c r="J38" s="1"/>
      <c r="K38" s="1"/>
      <c r="L38" s="1"/>
      <c r="M38" s="6">
        <v>1</v>
      </c>
      <c r="N38" s="6">
        <v>1</v>
      </c>
      <c r="O38" s="6">
        <v>2</v>
      </c>
      <c r="P38" s="6">
        <v>1</v>
      </c>
      <c r="Q38" s="6"/>
      <c r="R38" s="6">
        <v>2</v>
      </c>
      <c r="S38" s="6">
        <v>1</v>
      </c>
      <c r="T38" s="6"/>
      <c r="U38" s="6">
        <v>122.3</v>
      </c>
      <c r="V38" s="3">
        <f t="shared" si="0"/>
        <v>0.32060000000000005</v>
      </c>
      <c r="W38" s="6"/>
    </row>
    <row r="39" spans="1:23" ht="19.5" customHeight="1">
      <c r="A39" s="3">
        <v>36</v>
      </c>
      <c r="B39" s="4" t="s">
        <v>42</v>
      </c>
      <c r="C39" s="3">
        <v>487</v>
      </c>
      <c r="D39" s="3">
        <v>20</v>
      </c>
      <c r="E39" s="3">
        <v>20</v>
      </c>
      <c r="F39" s="1"/>
      <c r="G39" s="1"/>
      <c r="H39" s="1"/>
      <c r="I39" s="1"/>
      <c r="J39" s="1"/>
      <c r="K39" s="1"/>
      <c r="L39" s="1"/>
      <c r="M39" s="6">
        <v>4</v>
      </c>
      <c r="N39" s="6">
        <v>6</v>
      </c>
      <c r="O39" s="6"/>
      <c r="P39" s="6"/>
      <c r="Q39" s="6">
        <v>6</v>
      </c>
      <c r="R39" s="6">
        <v>1</v>
      </c>
      <c r="S39" s="6">
        <v>5</v>
      </c>
      <c r="T39" s="6"/>
      <c r="U39" s="6">
        <v>160.16</v>
      </c>
      <c r="V39" s="3">
        <f t="shared" si="0"/>
        <v>0.48699999999999999</v>
      </c>
      <c r="W39" s="6"/>
    </row>
    <row r="40" spans="1:23" ht="19.5" customHeight="1">
      <c r="A40" s="3">
        <v>37</v>
      </c>
      <c r="B40" s="4" t="s">
        <v>43</v>
      </c>
      <c r="C40" s="3">
        <v>897</v>
      </c>
      <c r="D40" s="3">
        <v>20</v>
      </c>
      <c r="E40" s="3">
        <v>20</v>
      </c>
      <c r="F40" s="1"/>
      <c r="G40" s="1"/>
      <c r="H40" s="1"/>
      <c r="I40" s="1"/>
      <c r="J40" s="1"/>
      <c r="K40" s="1">
        <v>4</v>
      </c>
      <c r="L40" s="1"/>
      <c r="M40" s="6"/>
      <c r="N40" s="6">
        <v>4</v>
      </c>
      <c r="O40" s="6">
        <v>2</v>
      </c>
      <c r="P40" s="6"/>
      <c r="Q40" s="6">
        <v>4</v>
      </c>
      <c r="R40" s="6">
        <v>6</v>
      </c>
      <c r="S40" s="6"/>
      <c r="T40" s="6"/>
      <c r="U40" s="6">
        <v>798.6</v>
      </c>
      <c r="V40" s="3">
        <f t="shared" si="0"/>
        <v>0.89700000000000002</v>
      </c>
      <c r="W40" s="6"/>
    </row>
    <row r="41" spans="1:23" ht="19.5" customHeight="1">
      <c r="A41" s="3">
        <v>38</v>
      </c>
      <c r="B41" s="4" t="s">
        <v>44</v>
      </c>
      <c r="C41" s="3">
        <v>558</v>
      </c>
      <c r="D41" s="3">
        <v>17</v>
      </c>
      <c r="E41" s="3">
        <v>17</v>
      </c>
      <c r="F41" s="1">
        <v>1</v>
      </c>
      <c r="G41" s="1"/>
      <c r="H41" s="1"/>
      <c r="I41" s="1"/>
      <c r="J41" s="1"/>
      <c r="K41" s="1">
        <v>4</v>
      </c>
      <c r="L41" s="1"/>
      <c r="M41" s="6"/>
      <c r="N41" s="6">
        <v>5</v>
      </c>
      <c r="O41" s="6">
        <v>2</v>
      </c>
      <c r="P41" s="6"/>
      <c r="Q41" s="6">
        <v>7</v>
      </c>
      <c r="R41" s="6">
        <v>3</v>
      </c>
      <c r="S41" s="6"/>
      <c r="T41" s="6"/>
      <c r="U41" s="6">
        <v>586.52</v>
      </c>
      <c r="V41" s="3">
        <f t="shared" si="0"/>
        <v>0.55800000000000005</v>
      </c>
      <c r="W41" s="6"/>
    </row>
    <row r="42" spans="1:23" ht="19.5" customHeight="1">
      <c r="A42" s="3">
        <v>39</v>
      </c>
      <c r="B42" s="4" t="s">
        <v>45</v>
      </c>
      <c r="C42" s="3">
        <v>297</v>
      </c>
      <c r="D42" s="3">
        <v>16</v>
      </c>
      <c r="E42" s="3">
        <v>16</v>
      </c>
      <c r="F42" s="1"/>
      <c r="G42" s="1"/>
      <c r="H42" s="1"/>
      <c r="I42" s="1"/>
      <c r="J42" s="1"/>
      <c r="K42" s="1">
        <v>1</v>
      </c>
      <c r="L42" s="1"/>
      <c r="M42" s="6"/>
      <c r="N42" s="9">
        <v>1</v>
      </c>
      <c r="O42" s="9"/>
      <c r="P42" s="9"/>
      <c r="Q42" s="9"/>
      <c r="R42" s="9">
        <v>1</v>
      </c>
      <c r="S42" s="9"/>
      <c r="T42" s="9"/>
      <c r="U42" s="9">
        <v>224.84</v>
      </c>
      <c r="V42" s="3">
        <f t="shared" si="0"/>
        <v>0.29699999999999999</v>
      </c>
      <c r="W42" s="6"/>
    </row>
    <row r="43" spans="1:23" ht="19.5" customHeight="1">
      <c r="A43" s="3">
        <v>40</v>
      </c>
      <c r="B43" s="4" t="s">
        <v>46</v>
      </c>
      <c r="C43" s="3">
        <v>556</v>
      </c>
      <c r="D43" s="3">
        <v>20</v>
      </c>
      <c r="E43" s="3">
        <v>20</v>
      </c>
      <c r="F43" s="1"/>
      <c r="G43" s="1"/>
      <c r="H43" s="1">
        <v>1</v>
      </c>
      <c r="I43" s="1"/>
      <c r="J43" s="1">
        <v>1</v>
      </c>
      <c r="K43" s="1"/>
      <c r="L43" s="1"/>
      <c r="M43" s="6">
        <v>3</v>
      </c>
      <c r="N43" s="6">
        <v>3</v>
      </c>
      <c r="O43" s="6"/>
      <c r="P43" s="6"/>
      <c r="Q43" s="6">
        <v>4</v>
      </c>
      <c r="R43" s="6">
        <v>1</v>
      </c>
      <c r="S43" s="6">
        <v>3</v>
      </c>
      <c r="T43" s="6"/>
      <c r="U43" s="6">
        <v>295.52</v>
      </c>
      <c r="V43" s="3">
        <f t="shared" si="0"/>
        <v>0.55600000000000005</v>
      </c>
      <c r="W43" s="6"/>
    </row>
    <row r="44" spans="1:23" ht="19.5" customHeight="1">
      <c r="A44" s="3">
        <v>41</v>
      </c>
      <c r="B44" s="4" t="s">
        <v>47</v>
      </c>
      <c r="C44" s="3">
        <v>556</v>
      </c>
      <c r="D44" s="3">
        <v>20</v>
      </c>
      <c r="E44" s="3">
        <v>20</v>
      </c>
      <c r="F44" s="1"/>
      <c r="G44" s="1"/>
      <c r="H44" s="1">
        <v>1</v>
      </c>
      <c r="I44" s="1"/>
      <c r="J44" s="1">
        <v>1</v>
      </c>
      <c r="K44" s="1"/>
      <c r="L44" s="1"/>
      <c r="M44" s="6">
        <v>3</v>
      </c>
      <c r="N44" s="6">
        <v>3</v>
      </c>
      <c r="O44" s="6"/>
      <c r="P44" s="6"/>
      <c r="Q44" s="6">
        <v>4</v>
      </c>
      <c r="R44" s="6">
        <v>1</v>
      </c>
      <c r="S44" s="6">
        <v>3</v>
      </c>
      <c r="T44" s="6"/>
      <c r="U44" s="6">
        <v>564.08000000000004</v>
      </c>
      <c r="V44" s="3">
        <f t="shared" si="0"/>
        <v>0.55600000000000005</v>
      </c>
      <c r="W44" s="6"/>
    </row>
    <row r="45" spans="1:23" ht="19.5" customHeight="1">
      <c r="A45" s="3">
        <v>42</v>
      </c>
      <c r="B45" s="4" t="s">
        <v>40</v>
      </c>
      <c r="C45" s="3">
        <v>332.9</v>
      </c>
      <c r="D45" s="3">
        <v>24</v>
      </c>
      <c r="E45" s="3">
        <v>24</v>
      </c>
      <c r="F45" s="11">
        <v>2</v>
      </c>
      <c r="G45" s="5"/>
      <c r="H45" s="2">
        <v>2</v>
      </c>
      <c r="I45" s="2"/>
      <c r="J45" s="2"/>
      <c r="K45" s="2"/>
      <c r="L45" s="2"/>
      <c r="M45" s="6">
        <v>4</v>
      </c>
      <c r="N45" s="3">
        <v>3</v>
      </c>
      <c r="O45" s="3">
        <v>6</v>
      </c>
      <c r="P45" s="3">
        <v>2</v>
      </c>
      <c r="Q45" s="3">
        <v>2</v>
      </c>
      <c r="R45" s="3">
        <v>3</v>
      </c>
      <c r="S45" s="3">
        <v>4</v>
      </c>
      <c r="T45" s="3"/>
      <c r="U45" s="3">
        <v>199.12</v>
      </c>
      <c r="V45" s="3">
        <f t="shared" si="0"/>
        <v>0.33289999999999997</v>
      </c>
      <c r="W45" s="6"/>
    </row>
    <row r="46" spans="1:23" ht="19.5" customHeight="1">
      <c r="A46" s="3"/>
      <c r="B46" s="4" t="s">
        <v>68</v>
      </c>
      <c r="C46" s="3"/>
      <c r="D46" s="3"/>
      <c r="E46" s="3"/>
      <c r="F46" s="1">
        <f>SUM(F4:F45)</f>
        <v>43</v>
      </c>
      <c r="G46" s="1">
        <f t="shared" ref="G46:U46" si="1">SUM(G4:G45)</f>
        <v>10</v>
      </c>
      <c r="H46" s="1">
        <f t="shared" si="1"/>
        <v>45</v>
      </c>
      <c r="I46" s="1">
        <f t="shared" si="1"/>
        <v>7</v>
      </c>
      <c r="J46" s="1">
        <f t="shared" si="1"/>
        <v>34</v>
      </c>
      <c r="K46" s="1">
        <f t="shared" si="1"/>
        <v>135</v>
      </c>
      <c r="L46" s="1">
        <f t="shared" si="1"/>
        <v>10</v>
      </c>
      <c r="M46" s="1">
        <f t="shared" si="1"/>
        <v>163</v>
      </c>
      <c r="N46" s="1">
        <f t="shared" si="1"/>
        <v>192</v>
      </c>
      <c r="O46" s="1">
        <f t="shared" si="1"/>
        <v>424</v>
      </c>
      <c r="P46" s="1">
        <f t="shared" si="1"/>
        <v>68</v>
      </c>
      <c r="Q46" s="1">
        <f t="shared" si="1"/>
        <v>207</v>
      </c>
      <c r="R46" s="1">
        <f t="shared" si="1"/>
        <v>411</v>
      </c>
      <c r="S46" s="1">
        <f t="shared" si="1"/>
        <v>172</v>
      </c>
      <c r="T46" s="1">
        <f t="shared" si="1"/>
        <v>45</v>
      </c>
      <c r="U46" s="1">
        <f t="shared" si="1"/>
        <v>30763.519999999997</v>
      </c>
      <c r="V46" s="1">
        <f>SUM(V4:V45)</f>
        <v>54.008499999999984</v>
      </c>
      <c r="W46" s="6"/>
    </row>
  </sheetData>
  <mergeCells count="1">
    <mergeCell ref="A1:W1"/>
  </mergeCells>
  <phoneticPr fontId="3" type="noConversion"/>
  <pageMargins left="0.23" right="0.17" top="0.23622047244094491" bottom="0.35433070866141736" header="0.19685039370078741" footer="0.15748031496062992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qq</cp:lastModifiedBy>
  <cp:lastPrinted>2023-09-22T01:42:37Z</cp:lastPrinted>
  <dcterms:created xsi:type="dcterms:W3CDTF">2019-10-09T00:26:00Z</dcterms:created>
  <dcterms:modified xsi:type="dcterms:W3CDTF">2025-11-25T01:09:49Z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