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<sst xmlns="http://schemas.openxmlformats.org/spreadsheetml/2006/main" count="72" uniqueCount="49">
  <si>
    <t>2026-2028年浦锦街道大型公共绿地明细表</t>
  </si>
  <si>
    <t>序号</t>
  </si>
  <si>
    <t>绿地名称</t>
  </si>
  <si>
    <t>位置</t>
  </si>
  <si>
    <t>实测设施量绿化（㎡）</t>
  </si>
  <si>
    <t>等级</t>
  </si>
  <si>
    <t>养护单价
（元）</t>
  </si>
  <si>
    <t>养护总价（元）</t>
  </si>
  <si>
    <t>成本打开养护单价
（元）</t>
  </si>
  <si>
    <t>备注</t>
  </si>
  <si>
    <t>浦星公路</t>
  </si>
  <si>
    <t>沈杜路—浦东新区交界
（西侧）</t>
  </si>
  <si>
    <t>一</t>
  </si>
  <si>
    <t>江梅路—陈行路
（绿坡）</t>
  </si>
  <si>
    <t>周浦塘—南江洲路
（绿坡）</t>
  </si>
  <si>
    <t>浦秀路东侧绿地</t>
  </si>
  <si>
    <t>江龙路-联航路</t>
  </si>
  <si>
    <t>浦欧路西侧绿地</t>
  </si>
  <si>
    <t>沈庄塘——江月路</t>
  </si>
  <si>
    <t>五官科医院对面绿地</t>
  </si>
  <si>
    <t>浦瑞路、江月路西南侧</t>
  </si>
  <si>
    <t>昌林路绿地</t>
  </si>
  <si>
    <t>浦业路东昌林路北</t>
  </si>
  <si>
    <t>二</t>
  </si>
  <si>
    <t>浦锦路699号外围</t>
  </si>
  <si>
    <t>街道办事处外侧</t>
  </si>
  <si>
    <t>戏剧学院周边，7-16地块</t>
  </si>
  <si>
    <t>新增</t>
  </si>
  <si>
    <t>江龙路
（瑞龙绿地）</t>
  </si>
  <si>
    <t>江龙路浦瑞路口</t>
  </si>
  <si>
    <t>中区纳入</t>
  </si>
  <si>
    <t>浦锦路东侧</t>
  </si>
  <si>
    <t>联航路-江龙路</t>
  </si>
  <si>
    <t>浦锦路西侧</t>
  </si>
  <si>
    <t>芦恒路北块</t>
  </si>
  <si>
    <t>3-1、4-3、4-5</t>
  </si>
  <si>
    <t>25年7月移交，未测绘</t>
  </si>
  <si>
    <t>防护绿地</t>
  </si>
  <si>
    <t>25年12月移交，面积为5966</t>
  </si>
  <si>
    <t>滨浦七村外围</t>
  </si>
  <si>
    <t>江汉路北浦瑞路东</t>
  </si>
  <si>
    <t>25年12月移交，面积为7210</t>
  </si>
  <si>
    <t>保利锦上</t>
  </si>
  <si>
    <t>浦申路</t>
  </si>
  <si>
    <t>待定面积为19064</t>
  </si>
  <si>
    <t>万科vmo</t>
  </si>
  <si>
    <t>江梅路北浦锦路西</t>
  </si>
  <si>
    <t>待定面积为27500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</si>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</sst>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5" borderId="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6" borderId="8">
      <alignment vertical="center"/>
    </xf>
    <xf numFmtId="0" fontId="16" fillId="7" borderId="9">
      <alignment vertical="center"/>
    </xf>
    <xf numFmtId="0" fontId="17" fillId="7" borderId="8">
      <alignment vertical="center"/>
    </xf>
    <xf numFmtId="0" fontId="18" fillId="8" borderId="10">
      <alignment vertical="center"/>
    </xf>
    <xf numFmtId="0" fontId="19" fillId="0" borderId="11">
      <alignment vertical="center"/>
    </xf>
    <xf numFmtId="0" fontId="20" fillId="0" borderId="12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4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5" fillId="33" borderId="0">
      <alignment vertical="center"/>
    </xf>
    <xf numFmtId="0" fontId="25" fillId="34" borderId="0">
      <alignment vertical="center"/>
    </xf>
    <xf numFmtId="0" fontId="24" fillId="35" borderId="0">
      <alignment vertical="center"/>
    </xf>
    <xf numFmtId="0" fontId="1" fillId="0" borderId="0">
      <alignment vertical="center"/>
    </xf>
  </cellStyleXfs>
  <cellXfs count="25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 wrapText="1"/>
    </xf>
    <xf numFmtId="176" fontId="1" fillId="0" borderId="2" xfId="49" applyNumberFormat="1" applyFont="1" applyFill="1" applyBorder="1" applyAlignment="1">
      <alignment horizontal="center" vertical="center"/>
    </xf>
    <xf numFmtId="0" fontId="5" fillId="2" borderId="2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176" fontId="1" fillId="0" borderId="3" xfId="49" applyNumberFormat="1" applyFont="1" applyFill="1" applyBorder="1" applyAlignment="1">
      <alignment horizontal="center" vertical="center"/>
    </xf>
    <xf numFmtId="0" fontId="5" fillId="2" borderId="3" xfId="49" applyFont="1" applyFill="1" applyBorder="1" applyAlignment="1">
      <alignment horizontal="center" vertical="center" wrapText="1"/>
    </xf>
    <xf numFmtId="176" fontId="1" fillId="0" borderId="4" xfId="49" applyNumberFormat="1" applyFont="1" applyFill="1" applyBorder="1" applyAlignment="1">
      <alignment horizontal="center" vertical="center"/>
    </xf>
    <xf numFmtId="0" fontId="5" fillId="2" borderId="4" xfId="49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5" fillId="3" borderId="1" xfId="49" applyFont="1" applyFill="1" applyBorder="1" applyAlignment="1">
      <alignment horizontal="center" vertical="center" wrapText="1"/>
    </xf>
    <xf numFmtId="0" fontId="1" fillId="3" borderId="1" xfId="49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J13" sqref="J13"/>
    </sheetView>
  </sheetViews>
  <sheetFormatPr defaultColWidth="9" defaultRowHeight="14.25"/>
  <cols>
    <col min="1" max="1" width="9" style="1"/>
    <col min="2" max="2" width="16.5" style="1" customWidth="1"/>
    <col min="3" max="3" width="26.5" style="1" customWidth="1"/>
    <col min="4" max="4" width="16.375" style="1" customWidth="1"/>
    <col min="5" max="5" width="9" style="1"/>
    <col min="6" max="7" width="11.5083333333333" style="1" hidden="1" customWidth="1"/>
    <col min="8" max="9" width="12.75" style="1" customWidth="1"/>
    <col min="10" max="10" width="17.0416666666667" style="1" customWidth="1"/>
    <col min="11" max="16384" width="9" style="1"/>
  </cols>
  <sheetData>
    <row r="1" s="1" customForma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5" customHeight="1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s="1" customFormat="1" ht="42.75" spans="1:10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7</v>
      </c>
      <c r="J3" s="6" t="s">
        <v>9</v>
      </c>
    </row>
    <row r="4" s="1" customFormat="1" ht="35" customHeight="1" spans="1:10">
      <c r="A4" s="7">
        <v>1</v>
      </c>
      <c r="B4" s="8" t="s">
        <v>10</v>
      </c>
      <c r="C4" s="8" t="s">
        <v>11</v>
      </c>
      <c r="D4" s="9">
        <v>282464</v>
      </c>
      <c r="E4" s="8" t="s">
        <v>12</v>
      </c>
      <c r="F4" s="8">
        <v>12.7</v>
      </c>
      <c r="G4" s="10">
        <f t="shared" ref="G4:G20" si="0">D4*F4</f>
        <v>3587292.8</v>
      </c>
      <c r="H4" s="8">
        <v>12.66</v>
      </c>
      <c r="I4" s="10">
        <f>12.66*D4</f>
        <v>3575994.24</v>
      </c>
      <c r="J4" s="11"/>
    </row>
    <row r="5" s="1" customFormat="1" ht="35" customHeight="1" spans="1:10">
      <c r="A5" s="7">
        <v>2</v>
      </c>
      <c r="B5" s="8" t="s">
        <v>10</v>
      </c>
      <c r="C5" s="8" t="s">
        <v>13</v>
      </c>
      <c r="D5" s="12"/>
      <c r="E5" s="8" t="s">
        <v>12</v>
      </c>
      <c r="F5" s="8">
        <v>12.7</v>
      </c>
      <c r="G5" s="13"/>
      <c r="H5" s="8">
        <v>12.66</v>
      </c>
      <c r="I5" s="13"/>
      <c r="J5" s="11"/>
    </row>
    <row r="6" s="1" customFormat="1" ht="35" customHeight="1" spans="1:10">
      <c r="A6" s="7">
        <v>3</v>
      </c>
      <c r="B6" s="8" t="s">
        <v>10</v>
      </c>
      <c r="C6" s="8" t="s">
        <v>14</v>
      </c>
      <c r="D6" s="14"/>
      <c r="E6" s="8" t="s">
        <v>12</v>
      </c>
      <c r="F6" s="8">
        <v>12.7</v>
      </c>
      <c r="G6" s="15"/>
      <c r="H6" s="8">
        <v>12.66</v>
      </c>
      <c r="I6" s="15"/>
      <c r="J6" s="11"/>
    </row>
    <row r="7" s="1" customFormat="1" ht="35" customHeight="1" spans="1:10">
      <c r="A7" s="7">
        <v>4</v>
      </c>
      <c r="B7" s="8" t="s">
        <v>15</v>
      </c>
      <c r="C7" s="8" t="s">
        <v>16</v>
      </c>
      <c r="D7" s="16">
        <v>5360</v>
      </c>
      <c r="E7" s="8" t="s">
        <v>12</v>
      </c>
      <c r="F7" s="8">
        <v>12.7</v>
      </c>
      <c r="G7" s="8">
        <f t="shared" si="0"/>
        <v>68072</v>
      </c>
      <c r="H7" s="8">
        <v>12.66</v>
      </c>
      <c r="I7" s="8">
        <f t="shared" ref="I7:I16" si="1">H7*D7</f>
        <v>67857.6</v>
      </c>
      <c r="J7" s="11"/>
    </row>
    <row r="8" s="1" customFormat="1" ht="35" customHeight="1" spans="1:10">
      <c r="A8" s="7">
        <v>5</v>
      </c>
      <c r="B8" s="8" t="s">
        <v>17</v>
      </c>
      <c r="C8" s="8" t="s">
        <v>18</v>
      </c>
      <c r="D8" s="16">
        <v>93031</v>
      </c>
      <c r="E8" s="8" t="s">
        <v>12</v>
      </c>
      <c r="F8" s="8">
        <v>12.7</v>
      </c>
      <c r="G8" s="8">
        <f t="shared" si="0"/>
        <v>1181493.7</v>
      </c>
      <c r="H8" s="8">
        <v>12.66</v>
      </c>
      <c r="I8" s="8">
        <f t="shared" si="1"/>
        <v>1177772.46</v>
      </c>
      <c r="J8" s="11"/>
    </row>
    <row r="9" s="1" customFormat="1" ht="35" customHeight="1" spans="1:10">
      <c r="A9" s="7">
        <v>6</v>
      </c>
      <c r="B9" s="8" t="s">
        <v>19</v>
      </c>
      <c r="C9" s="8" t="s">
        <v>20</v>
      </c>
      <c r="D9" s="16">
        <v>2053</v>
      </c>
      <c r="E9" s="8" t="s">
        <v>12</v>
      </c>
      <c r="F9" s="8">
        <v>12.7</v>
      </c>
      <c r="G9" s="8">
        <f t="shared" si="0"/>
        <v>26073.1</v>
      </c>
      <c r="H9" s="8">
        <v>12.66</v>
      </c>
      <c r="I9" s="8">
        <f t="shared" si="1"/>
        <v>25990.98</v>
      </c>
      <c r="J9" s="11"/>
    </row>
    <row r="10" s="1" customFormat="1" ht="35" customHeight="1" spans="1:10">
      <c r="A10" s="7">
        <v>7</v>
      </c>
      <c r="B10" s="8" t="s">
        <v>21</v>
      </c>
      <c r="C10" s="8" t="s">
        <v>22</v>
      </c>
      <c r="D10" s="16">
        <f>261684-26166</f>
        <v>235518</v>
      </c>
      <c r="E10" s="8" t="s">
        <v>23</v>
      </c>
      <c r="F10" s="8">
        <v>7.87</v>
      </c>
      <c r="G10" s="8">
        <f t="shared" si="0"/>
        <v>1853526.66</v>
      </c>
      <c r="H10" s="8">
        <v>7.86</v>
      </c>
      <c r="I10" s="8">
        <f t="shared" si="1"/>
        <v>1851171.48</v>
      </c>
      <c r="J10" s="11"/>
    </row>
    <row r="11" s="1" customFormat="1" ht="35" customHeight="1" spans="1:10">
      <c r="A11" s="7">
        <v>8</v>
      </c>
      <c r="B11" s="8" t="s">
        <v>24</v>
      </c>
      <c r="C11" s="8" t="s">
        <v>25</v>
      </c>
      <c r="D11" s="16">
        <v>1113</v>
      </c>
      <c r="E11" s="8" t="s">
        <v>12</v>
      </c>
      <c r="F11" s="8">
        <v>12.7</v>
      </c>
      <c r="G11" s="8">
        <f t="shared" si="0"/>
        <v>14135.1</v>
      </c>
      <c r="H11" s="8">
        <v>12.66</v>
      </c>
      <c r="I11" s="8">
        <f t="shared" si="1"/>
        <v>14090.58</v>
      </c>
      <c r="J11" s="11"/>
    </row>
    <row r="12" s="1" customFormat="1" ht="35" customHeight="1" spans="1:10">
      <c r="A12" s="7">
        <v>9</v>
      </c>
      <c r="B12" s="8" t="s">
        <v>10</v>
      </c>
      <c r="C12" s="8" t="s">
        <v>26</v>
      </c>
      <c r="D12" s="16">
        <v>7191</v>
      </c>
      <c r="E12" s="8" t="s">
        <v>12</v>
      </c>
      <c r="F12" s="8">
        <v>12.7</v>
      </c>
      <c r="G12" s="8">
        <f t="shared" si="0"/>
        <v>91325.7</v>
      </c>
      <c r="H12" s="8">
        <v>12.66</v>
      </c>
      <c r="I12" s="8">
        <f t="shared" si="1"/>
        <v>91038.06</v>
      </c>
      <c r="J12" s="11" t="s">
        <v>27</v>
      </c>
    </row>
    <row r="13" s="1" customFormat="1" ht="35" customHeight="1" spans="1:10">
      <c r="A13" s="7">
        <v>10</v>
      </c>
      <c r="B13" s="8" t="s">
        <v>28</v>
      </c>
      <c r="C13" s="8" t="s">
        <v>29</v>
      </c>
      <c r="D13" s="8">
        <v>24856</v>
      </c>
      <c r="E13" s="8" t="s">
        <v>12</v>
      </c>
      <c r="F13" s="8">
        <v>12.7</v>
      </c>
      <c r="G13" s="8">
        <f t="shared" si="0"/>
        <v>315671.2</v>
      </c>
      <c r="H13" s="8">
        <v>12.66</v>
      </c>
      <c r="I13" s="8">
        <f t="shared" si="1"/>
        <v>314676.96</v>
      </c>
      <c r="J13" s="17" t="s">
        <v>30</v>
      </c>
    </row>
    <row r="14" s="1" customFormat="1" ht="35" customHeight="1" spans="1:10">
      <c r="A14" s="7">
        <v>11</v>
      </c>
      <c r="B14" s="8" t="s">
        <v>31</v>
      </c>
      <c r="C14" s="8" t="s">
        <v>32</v>
      </c>
      <c r="D14" s="8">
        <v>6355</v>
      </c>
      <c r="E14" s="8" t="s">
        <v>12</v>
      </c>
      <c r="F14" s="8">
        <v>12.7</v>
      </c>
      <c r="G14" s="8">
        <f t="shared" si="0"/>
        <v>80708.5</v>
      </c>
      <c r="H14" s="8">
        <v>12.66</v>
      </c>
      <c r="I14" s="8">
        <f t="shared" si="1"/>
        <v>80454.3</v>
      </c>
      <c r="J14" s="17" t="s">
        <v>30</v>
      </c>
    </row>
    <row r="15" s="1" customFormat="1" ht="35" customHeight="1" spans="1:10">
      <c r="A15" s="7">
        <v>12</v>
      </c>
      <c r="B15" s="8" t="s">
        <v>33</v>
      </c>
      <c r="C15" s="8" t="s">
        <v>16</v>
      </c>
      <c r="D15" s="8">
        <v>5213</v>
      </c>
      <c r="E15" s="8" t="s">
        <v>12</v>
      </c>
      <c r="F15" s="8">
        <v>12.7</v>
      </c>
      <c r="G15" s="8">
        <f t="shared" si="0"/>
        <v>66205.1</v>
      </c>
      <c r="H15" s="8">
        <v>12.66</v>
      </c>
      <c r="I15" s="8">
        <f t="shared" si="1"/>
        <v>65996.58</v>
      </c>
      <c r="J15" s="17" t="s">
        <v>30</v>
      </c>
    </row>
    <row r="16" s="1" customFormat="1" ht="35" customHeight="1" spans="1:10">
      <c r="A16" s="7">
        <v>13</v>
      </c>
      <c r="B16" s="8" t="s">
        <v>34</v>
      </c>
      <c r="C16" s="8" t="s">
        <v>35</v>
      </c>
      <c r="D16" s="8">
        <v>30938</v>
      </c>
      <c r="E16" s="8" t="s">
        <v>12</v>
      </c>
      <c r="F16" s="8">
        <v>12.7</v>
      </c>
      <c r="G16" s="8">
        <f t="shared" si="0"/>
        <v>392912.6</v>
      </c>
      <c r="H16" s="8">
        <v>12.66</v>
      </c>
      <c r="I16" s="8">
        <f t="shared" si="1"/>
        <v>391675.08</v>
      </c>
      <c r="J16" s="17" t="s">
        <v>36</v>
      </c>
    </row>
    <row r="17" s="1" customFormat="1" ht="35" hidden="1" customHeight="1" spans="1:10">
      <c r="A17" s="7">
        <v>14</v>
      </c>
      <c r="B17" s="8" t="s">
        <v>34</v>
      </c>
      <c r="C17" s="8" t="s">
        <v>37</v>
      </c>
      <c r="D17" s="8"/>
      <c r="E17" s="8" t="s">
        <v>12</v>
      </c>
      <c r="F17" s="8">
        <v>12.7</v>
      </c>
      <c r="G17" s="8">
        <f t="shared" si="0"/>
        <v>0</v>
      </c>
      <c r="H17" s="8">
        <v>12.66</v>
      </c>
      <c r="I17" s="8"/>
      <c r="J17" s="17" t="s">
        <v>38</v>
      </c>
    </row>
    <row r="18" s="1" customFormat="1" ht="35" hidden="1" customHeight="1" spans="1:10">
      <c r="A18" s="7">
        <v>15</v>
      </c>
      <c r="B18" s="8" t="s">
        <v>39</v>
      </c>
      <c r="C18" s="8" t="s">
        <v>40</v>
      </c>
      <c r="D18" s="8"/>
      <c r="E18" s="8" t="s">
        <v>12</v>
      </c>
      <c r="F18" s="8">
        <v>12.7</v>
      </c>
      <c r="G18" s="8">
        <f t="shared" si="0"/>
        <v>0</v>
      </c>
      <c r="H18" s="8">
        <v>12.66</v>
      </c>
      <c r="I18" s="8"/>
      <c r="J18" s="17" t="s">
        <v>41</v>
      </c>
    </row>
    <row r="19" s="1" customFormat="1" ht="35" hidden="1" customHeight="1" spans="1:10">
      <c r="A19" s="18">
        <v>16</v>
      </c>
      <c r="B19" s="19" t="s">
        <v>42</v>
      </c>
      <c r="C19" s="19" t="s">
        <v>43</v>
      </c>
      <c r="D19" s="19">
        <v>0</v>
      </c>
      <c r="E19" s="19" t="s">
        <v>23</v>
      </c>
      <c r="F19" s="19">
        <v>0</v>
      </c>
      <c r="G19" s="19">
        <f t="shared" si="0"/>
        <v>0</v>
      </c>
      <c r="H19" s="19">
        <v>0</v>
      </c>
      <c r="I19" s="19">
        <f>H19*D19</f>
        <v>0</v>
      </c>
      <c r="J19" s="20" t="s">
        <v>44</v>
      </c>
    </row>
    <row r="20" s="1" customFormat="1" ht="35" hidden="1" customHeight="1" spans="1:10">
      <c r="A20" s="18">
        <v>17</v>
      </c>
      <c r="B20" s="19" t="s">
        <v>45</v>
      </c>
      <c r="C20" s="19" t="s">
        <v>46</v>
      </c>
      <c r="D20" s="19">
        <v>0</v>
      </c>
      <c r="E20" s="19" t="s">
        <v>23</v>
      </c>
      <c r="F20" s="19">
        <v>0</v>
      </c>
      <c r="G20" s="19">
        <f t="shared" si="0"/>
        <v>0</v>
      </c>
      <c r="H20" s="19">
        <v>0</v>
      </c>
      <c r="I20" s="19">
        <f>H20*D20</f>
        <v>0</v>
      </c>
      <c r="J20" s="20" t="s">
        <v>47</v>
      </c>
    </row>
    <row r="21" s="1" customFormat="1" ht="38" customHeight="1" spans="1:10">
      <c r="A21" s="21" t="s">
        <v>48</v>
      </c>
      <c r="B21" s="21"/>
      <c r="C21" s="21"/>
      <c r="D21" s="22">
        <f>SUM(D4:D18)</f>
        <v>694092</v>
      </c>
      <c r="E21" s="22"/>
      <c r="F21" s="22"/>
      <c r="G21" s="23"/>
      <c r="H21" s="22"/>
      <c r="I21" s="23">
        <f>SUM(I4:I20)</f>
        <v>7656718.32</v>
      </c>
      <c r="J21" s="24"/>
    </row>
  </sheetData>
  <mergeCells count="5">
    <mergeCell ref="A21:C21"/>
    <mergeCell ref="D4:D6"/>
    <mergeCell ref="G4:G6"/>
    <mergeCell ref="I4:I6"/>
    <mergeCell ref="A1:J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钟</cp:lastModifiedBy>
  <dcterms:created xsi:type="dcterms:W3CDTF">2023-05-12T11:15:00Z</dcterms:created>
  <dcterms:modified xsi:type="dcterms:W3CDTF">2025-11-20T08:21:41Z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4C48EDA521E2456FB7512162BDF18C10_12</vt:lpwstr>
  </property>
</Properties>
</file>