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38"/>
  </bookViews>
  <sheets>
    <sheet name="B2综合视频显示部分汇总" sheetId="32" r:id="rId1"/>
    <sheet name="B2-1.综合视频显示系统" sheetId="24" r:id="rId2"/>
    <sheet name="B2-2.远程音视频会议系统" sheetId="21" r:id="rId3"/>
    <sheet name="B2-3.指挥调度系统" sheetId="22" r:id="rId4"/>
    <sheet name="B2-4.分布式综合管理系统" sheetId="2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3t单筒卷扬机">[1]机械!#REF!</definedName>
    <definedName name="_5">#REF!</definedName>
    <definedName name="_6">#REF!</definedName>
    <definedName name="_g">#REF!</definedName>
    <definedName name="exit">[2]sis.xlm!$B$1</definedName>
    <definedName name="Macro1">[2]sis.xlm!$V$25</definedName>
    <definedName name="Macro3">[3]sis.xlm!$H$1</definedName>
    <definedName name="pi">[4]sheet1!$G$1</definedName>
    <definedName name="Recorder">[2]sis.xlm!$E$15:$E$16384</definedName>
    <definedName name="REGRESS_DATA">[5]REGRESS!$O$5:$P$9</definedName>
    <definedName name="XLRPARAMS_GCMC" hidden="1">[6]XLR_NoRangeSheet!$B$6</definedName>
    <definedName name="XLRPARAMS_ZYMC" hidden="1">[6]XLR_NoRangeSheet!$C$6</definedName>
    <definedName name="zq">[7]总表!$D$44</definedName>
    <definedName name="拌和机0.4立方米">[1]机械!#REF!</definedName>
    <definedName name="插入式震捣器2.2kw">[1]机械!#REF!</definedName>
    <definedName name="答">[2]sis.xlm!$B$1</definedName>
    <definedName name="单斗挖掘机0.6立方米">[1]机械!#REF!</definedName>
    <definedName name="单级离心水泵1.1_7kw">[1]机械!#REF!</definedName>
    <definedName name="导杆式柴油打桩机1.8t">[1]机械!#REF!</definedName>
    <definedName name="电焊交流机25_50">[1]机械!#REF!</definedName>
    <definedName name="斗车0.6立方米">[1]机械!#REF!</definedName>
    <definedName name="对焊机150">[1]机械!#REF!</definedName>
    <definedName name="二号泵站机械设备">#REF!</definedName>
    <definedName name="范围">#REF!</definedName>
    <definedName name="风水枪">[1]机械!#REF!</definedName>
    <definedName name="钢筋调直机">[1]机械!#REF!</definedName>
    <definedName name="钢筋切断机">[1]机械!#REF!</definedName>
    <definedName name="钢筋弯曲机">[1]机械!#REF!</definedName>
    <definedName name="沪南路机械设备">#REF!</definedName>
    <definedName name="建築">[8]sheet1!$G$1</definedName>
    <definedName name="空压机9立方米">[1]机械!#REF!</definedName>
    <definedName name="龙东路机械设备">#REF!</definedName>
    <definedName name="皮带输送机15米">[1]机械!#REF!</definedName>
    <definedName name="汽车起重机16t">[1]机械!#REF!</definedName>
    <definedName name="汽车起重机5t">[1]机械!#REF!</definedName>
    <definedName name="汽车起重机8t">[1]机械!#REF!</definedName>
    <definedName name="潜水泵2.2kw">[1]机械!#REF!</definedName>
    <definedName name="人工工资2">[9]材料单价!$B$3</definedName>
    <definedName name="三号泵站机械设备">#REF!</definedName>
    <definedName name="双胶轮车">[1]机械!#REF!</definedName>
    <definedName name="水力冲挖机组4pl_250">[1]机械!#REF!</definedName>
    <definedName name="推土机88kw">[1]机械!#REF!</definedName>
    <definedName name="汶水路">[10]封面!#REF!</definedName>
    <definedName name="洗石机">[1]机械!#REF!</definedName>
    <definedName name="新表">[2]sis.xlm!$E$15:$E$16384</definedName>
    <definedName name="一般">#REF!</definedName>
    <definedName name="一号泵站机械设备">#REF!</definedName>
    <definedName name="载重汽车10t">[1]机械!#REF!</definedName>
    <definedName name="载重汽车5t">[1]机械!#REF!</definedName>
    <definedName name="中山北路">[10]封面!#REF!</definedName>
    <definedName name="装载机1.5立方米">[1]机械!#REF!</definedName>
    <definedName name="自卸汽车5_t">[1]机械!#REF!</definedName>
    <definedName name="总概算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<sst xmlns="http://schemas.openxmlformats.org/spreadsheetml/2006/main" count="400" uniqueCount="125">
  <si>
    <t>分局交管大楼装修项目（信息化系统）/综合视频显示及会议部分
报价汇总表</t>
  </si>
  <si>
    <t>单位：万元</t>
  </si>
  <si>
    <t>序号</t>
  </si>
  <si>
    <t>包件名称</t>
  </si>
  <si>
    <t>系统名称</t>
  </si>
  <si>
    <t>报价</t>
  </si>
  <si>
    <t>备注</t>
  </si>
  <si>
    <t>B2
综合视频显示及会议部分</t>
  </si>
  <si>
    <t>综合视频显示系统</t>
  </si>
  <si>
    <t>远程音视频会议系统</t>
  </si>
  <si>
    <t>指挥调度系统</t>
  </si>
  <si>
    <t>分布式综合管理系统</t>
  </si>
  <si>
    <t>合计：</t>
  </si>
  <si>
    <t>1.综合视频显示系统主要设备</t>
  </si>
  <si>
    <t>名称</t>
  </si>
  <si>
    <t>规格描述</t>
  </si>
  <si>
    <t>品牌</t>
  </si>
  <si>
    <t>数量</t>
  </si>
  <si>
    <t>单位</t>
  </si>
  <si>
    <t>含税综合
单价（元）</t>
  </si>
  <si>
    <t>小计（元）</t>
  </si>
  <si>
    <t>一</t>
  </si>
  <si>
    <t>5F指挥大厅</t>
  </si>
  <si>
    <t>高清显示集成模块</t>
  </si>
  <si>
    <t>详见招标文件技术需求</t>
  </si>
  <si>
    <t>㎡</t>
  </si>
  <si>
    <t>（15列X8行）</t>
  </si>
  <si>
    <r>
      <rPr>
        <sz val="11"/>
        <color rgb="FFFF0000"/>
        <rFont val="宋体"/>
        <charset val="134"/>
      </rPr>
      <t>屏幕</t>
    </r>
    <r>
      <rPr>
        <sz val="11"/>
        <color theme="1"/>
        <rFont val="宋体"/>
        <charset val="134"/>
      </rPr>
      <t>接收卡</t>
    </r>
  </si>
  <si>
    <t>块</t>
  </si>
  <si>
    <r>
      <rPr>
        <sz val="11"/>
        <color rgb="FFFF0000"/>
        <rFont val="宋体"/>
        <charset val="134"/>
      </rPr>
      <t>屏幕</t>
    </r>
    <r>
      <rPr>
        <sz val="11"/>
        <color theme="1"/>
        <rFont val="宋体"/>
        <charset val="134"/>
      </rPr>
      <t>发送卡</t>
    </r>
  </si>
  <si>
    <t>台</t>
  </si>
  <si>
    <t>配电柜</t>
  </si>
  <si>
    <t>综合播控软件</t>
  </si>
  <si>
    <t>套</t>
  </si>
  <si>
    <t>屏幕屏体支架</t>
  </si>
  <si>
    <t>解码拼接控制器</t>
  </si>
  <si>
    <t>需列出主控板、输入板、输出板等明细</t>
  </si>
  <si>
    <t>控制键盘</t>
  </si>
  <si>
    <t>个</t>
  </si>
  <si>
    <r>
      <rPr>
        <sz val="11"/>
        <color rgb="FFFF0000"/>
        <rFont val="宋体"/>
        <charset val="134"/>
      </rPr>
      <t>屏幕</t>
    </r>
    <r>
      <rPr>
        <sz val="11"/>
        <color theme="1"/>
        <rFont val="宋体"/>
        <charset val="134"/>
      </rPr>
      <t>集中控制器</t>
    </r>
  </si>
  <si>
    <t>自带可视化客户端平台</t>
  </si>
  <si>
    <t>48口千兆以太网交换机</t>
  </si>
  <si>
    <t>光模块</t>
  </si>
  <si>
    <t>万兆多模(850nm,0.3km,LC)</t>
  </si>
  <si>
    <t>HDMI视频线</t>
  </si>
  <si>
    <t>根</t>
  </si>
  <si>
    <t>HDMI 2.0，支持4K@60Hz分辨率</t>
  </si>
  <si>
    <t>六类4对非屏蔽双绞线</t>
  </si>
  <si>
    <t>批</t>
  </si>
  <si>
    <t>六类非屏蔽室内网线，0.52无氧铜丝，阻燃护套，国标过检</t>
  </si>
  <si>
    <t>42U标准网络机柜</t>
  </si>
  <si>
    <t>含双路不少于10口PDU插排</t>
  </si>
  <si>
    <t>操作台（1500型）</t>
  </si>
  <si>
    <t>操作台（1200型）</t>
  </si>
  <si>
    <t>二</t>
  </si>
  <si>
    <t>1F接待大厅</t>
  </si>
  <si>
    <t>（8列X8行）</t>
  </si>
  <si>
    <t>24口千兆以太网交换机</t>
  </si>
  <si>
    <t>22U标准网络机柜</t>
  </si>
  <si>
    <t>屏体控制终端</t>
  </si>
  <si>
    <t>2.远程音视频会议系统主要设备</t>
  </si>
  <si>
    <t>含税综合单价（元）</t>
  </si>
  <si>
    <t>5F 137平方大型会议室（视频会议）</t>
  </si>
  <si>
    <t>高清显示终端</t>
  </si>
  <si>
    <t>高清摄像机</t>
  </si>
  <si>
    <t>8路高清混合视频矩阵</t>
  </si>
  <si>
    <t>高清视频会议终端</t>
  </si>
  <si>
    <t>会议话筒</t>
  </si>
  <si>
    <t>支</t>
  </si>
  <si>
    <t>手持话筒</t>
  </si>
  <si>
    <t>8路混音器</t>
  </si>
  <si>
    <t>反馈抑制器</t>
  </si>
  <si>
    <t>16路调音台</t>
  </si>
  <si>
    <t>音频处理器</t>
  </si>
  <si>
    <t>功率放大器</t>
  </si>
  <si>
    <t>主扩音箱</t>
  </si>
  <si>
    <t>只</t>
  </si>
  <si>
    <t>时序电源</t>
  </si>
  <si>
    <t>多媒体信息插</t>
  </si>
  <si>
    <t>视频会议系统控制终端</t>
  </si>
  <si>
    <t>机柜</t>
  </si>
  <si>
    <t>接插件</t>
  </si>
  <si>
    <t>音频线</t>
  </si>
  <si>
    <t>米</t>
  </si>
  <si>
    <t>音箱线</t>
  </si>
  <si>
    <t>箱</t>
  </si>
  <si>
    <t>高清线</t>
  </si>
  <si>
    <t>30米</t>
  </si>
  <si>
    <t>20米</t>
  </si>
  <si>
    <t>15米</t>
  </si>
  <si>
    <t>5米</t>
  </si>
  <si>
    <t>3米</t>
  </si>
  <si>
    <t>5F  20平方会议室（支队会议室及党建室）</t>
  </si>
  <si>
    <t>12路调音台</t>
  </si>
  <si>
    <t>300芯</t>
  </si>
  <si>
    <t>三</t>
  </si>
  <si>
    <t xml:space="preserve"> 4F 21平方会议室（支队会议室）</t>
  </si>
  <si>
    <t>3.指挥调度系统主要设备</t>
  </si>
  <si>
    <t>5F 指挥调度系统</t>
  </si>
  <si>
    <t>一体化终端</t>
  </si>
  <si>
    <t>托盘支架</t>
  </si>
  <si>
    <t>多点会议控制终端（MCU）</t>
  </si>
  <si>
    <t>4.分布式综合管理系统主要设备</t>
  </si>
  <si>
    <t>5F指挥中心</t>
  </si>
  <si>
    <t>分布式坐席输入节点</t>
  </si>
  <si>
    <t>自带音视频控制软件</t>
  </si>
  <si>
    <t>分布式坐席输出节点</t>
  </si>
  <si>
    <t>分布式输入节点</t>
  </si>
  <si>
    <t>分布式输出节点</t>
  </si>
  <si>
    <t>分布式节点安装机框</t>
  </si>
  <si>
    <t>48口千兆PoE交换机</t>
  </si>
  <si>
    <t>24口万兆光纤交换机</t>
  </si>
  <si>
    <t>分布式图像和调度综合管理平台</t>
  </si>
  <si>
    <t>分布式逻辑运算中控主机</t>
  </si>
  <si>
    <t>含多平台终身使用授权的中控界面编程软件</t>
  </si>
  <si>
    <t>无线路由器</t>
  </si>
  <si>
    <t>适用频段：2.4GHz+5GHz，支持Wi-Fi 6+
，LAN输出口：千兆网口</t>
  </si>
  <si>
    <t>控制平板</t>
  </si>
  <si>
    <t>1、处理器：不低于骁龙8系
2、屏幕尺寸：12.5英寸
3、存储容量：不少于128GB
4、运行内存：不少于8GB
5、分辨率：不低于2560*1440</t>
  </si>
  <si>
    <t>分布式集中控制终端</t>
  </si>
  <si>
    <t>HDMI线</t>
  </si>
  <si>
    <t>光跳线</t>
  </si>
  <si>
    <t>会议室</t>
  </si>
  <si>
    <t>24口千兆PoE交换机</t>
  </si>
  <si>
    <t>4芯单模光纤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</si>
</sst>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_ "/>
    <numFmt numFmtId="178" formatCode="0_ "/>
    <numFmt numFmtId="179" formatCode="0.00_);[Red]\(0.00\)"/>
  </numFmts>
  <fonts count="37">
    <font>
      <sz val="12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仿宋"/>
      <charset val="134"/>
    </font>
    <font>
      <sz val="11"/>
      <name val="仿宋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 applyBorder="0"/>
    <xf numFmtId="0" fontId="34" fillId="0" borderId="0"/>
    <xf numFmtId="0" fontId="34" fillId="0" borderId="0"/>
    <xf numFmtId="0" fontId="36" fillId="0" borderId="0"/>
  </cellStyleXfs>
  <cellXfs count="81">
    <xf numFmtId="0" fontId="0" fillId="0" borderId="0" xfId="0">
      <alignment vertical="center"/>
    </xf>
    <xf numFmtId="0" fontId="1" fillId="0" borderId="0" xfId="54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54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52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left"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54" applyFont="1" applyBorder="1" applyAlignment="1">
      <alignment horizontal="left" vertical="center" wrapText="1"/>
    </xf>
    <xf numFmtId="0" fontId="4" fillId="0" borderId="3" xfId="52" applyFont="1" applyBorder="1" applyAlignment="1">
      <alignment horizontal="left" vertical="center"/>
    </xf>
    <xf numFmtId="0" fontId="6" fillId="0" borderId="0" xfId="54" applyFont="1">
      <alignment vertical="center"/>
    </xf>
    <xf numFmtId="0" fontId="7" fillId="0" borderId="0" xfId="54" applyFont="1">
      <alignment vertical="center"/>
    </xf>
    <xf numFmtId="0" fontId="2" fillId="0" borderId="4" xfId="54" applyFont="1" applyBorder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8" fillId="0" borderId="3" xfId="52" applyFont="1" applyBorder="1" applyAlignment="1">
      <alignment horizontal="center" vertical="center" wrapText="1"/>
    </xf>
    <xf numFmtId="0" fontId="8" fillId="0" borderId="3" xfId="57" applyFont="1" applyBorder="1" applyAlignment="1">
      <alignment horizontal="center" vertical="center" wrapText="1"/>
    </xf>
    <xf numFmtId="0" fontId="8" fillId="0" borderId="5" xfId="52" applyFont="1" applyBorder="1" applyAlignment="1">
      <alignment horizontal="center" vertical="center"/>
    </xf>
    <xf numFmtId="0" fontId="8" fillId="0" borderId="5" xfId="52" applyFont="1" applyBorder="1" applyAlignment="1">
      <alignment horizontal="left" vertical="center"/>
    </xf>
    <xf numFmtId="0" fontId="8" fillId="0" borderId="3" xfId="52" applyFont="1" applyBorder="1" applyAlignment="1">
      <alignment horizontal="left" vertical="center"/>
    </xf>
    <xf numFmtId="0" fontId="8" fillId="0" borderId="3" xfId="52" applyFont="1" applyBorder="1" applyAlignment="1">
      <alignment vertical="center" wrapText="1"/>
    </xf>
    <xf numFmtId="0" fontId="8" fillId="0" borderId="6" xfId="52" applyFont="1" applyBorder="1" applyAlignment="1">
      <alignment vertical="center" wrapText="1"/>
    </xf>
    <xf numFmtId="0" fontId="6" fillId="0" borderId="3" xfId="54" applyFont="1" applyBorder="1">
      <alignment vertical="center"/>
    </xf>
    <xf numFmtId="0" fontId="1" fillId="0" borderId="3" xfId="54" applyFont="1" applyBorder="1" applyAlignment="1">
      <alignment horizontal="center" vertical="center"/>
    </xf>
    <xf numFmtId="0" fontId="1" fillId="0" borderId="3" xfId="54" applyFont="1" applyBorder="1">
      <alignment vertical="center"/>
    </xf>
    <xf numFmtId="0" fontId="1" fillId="0" borderId="3" xfId="54" applyFont="1" applyBorder="1" applyAlignment="1">
      <alignment horizontal="center" vertical="center" wrapText="1"/>
    </xf>
    <xf numFmtId="0" fontId="9" fillId="0" borderId="3" xfId="54" applyFont="1" applyBorder="1" applyAlignment="1">
      <alignment horizontal="center" vertical="center" wrapText="1"/>
    </xf>
    <xf numFmtId="0" fontId="9" fillId="0" borderId="3" xfId="54" applyFont="1" applyBorder="1" applyAlignment="1">
      <alignment horizontal="center" vertical="center"/>
    </xf>
    <xf numFmtId="0" fontId="6" fillId="0" borderId="0" xfId="54" applyFont="1" applyAlignment="1">
      <alignment vertical="center" wrapText="1"/>
    </xf>
    <xf numFmtId="0" fontId="6" fillId="0" borderId="0" xfId="0" applyFont="1">
      <alignment vertical="center"/>
    </xf>
    <xf numFmtId="0" fontId="2" fillId="0" borderId="5" xfId="54" applyFont="1" applyBorder="1" applyAlignment="1">
      <alignment horizontal="center" vertical="center" wrapText="1"/>
    </xf>
    <xf numFmtId="0" fontId="2" fillId="0" borderId="7" xfId="54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0" borderId="3" xfId="56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/>
    </xf>
    <xf numFmtId="0" fontId="8" fillId="0" borderId="3" xfId="49" applyFont="1" applyBorder="1" applyAlignment="1">
      <alignment horizontal="left" vertical="center"/>
    </xf>
    <xf numFmtId="0" fontId="8" fillId="0" borderId="3" xfId="49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9" fillId="0" borderId="3" xfId="49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50" applyFont="1" applyBorder="1" applyAlignment="1">
      <alignment horizontal="center" vertical="center" wrapText="1"/>
    </xf>
    <xf numFmtId="0" fontId="4" fillId="0" borderId="3" xfId="56" applyFont="1" applyBorder="1" applyAlignment="1">
      <alignment horizontal="left" vertical="center" wrapText="1"/>
    </xf>
    <xf numFmtId="0" fontId="4" fillId="0" borderId="3" xfId="54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54" applyFont="1" applyBorder="1" applyAlignment="1">
      <alignment vertical="center" wrapText="1"/>
    </xf>
    <xf numFmtId="176" fontId="6" fillId="0" borderId="0" xfId="0" applyNumberFormat="1" applyFont="1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49" fontId="12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right" vertical="center" wrapText="1"/>
    </xf>
    <xf numFmtId="49" fontId="13" fillId="0" borderId="8" xfId="0" applyNumberFormat="1" applyFont="1" applyBorder="1" applyAlignment="1">
      <alignment horizontal="righ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 wrapText="1"/>
    </xf>
    <xf numFmtId="177" fontId="13" fillId="0" borderId="8" xfId="0" applyNumberFormat="1" applyFont="1" applyBorder="1" applyAlignment="1">
      <alignment horizontal="center" vertical="center" wrapText="1"/>
    </xf>
    <xf numFmtId="178" fontId="1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 wrapText="1"/>
    </xf>
    <xf numFmtId="179" fontId="13" fillId="0" borderId="3" xfId="0" applyNumberFormat="1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left" vertical="center" wrapText="1"/>
    </xf>
    <xf numFmtId="179" fontId="13" fillId="0" borderId="3" xfId="0" applyNumberFormat="1" applyFont="1" applyBorder="1" applyAlignment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" xfId="49"/>
    <cellStyle name="0,0_x000a__x000a_NA_x000a__x000a_ 2" xfId="50"/>
    <cellStyle name="0,0_x000a__x000a_NA_x000a__x000a_ 2 2" xfId="51"/>
    <cellStyle name="0,0_x000a__x000a_NA_x000a__x000a_ 3" xfId="52"/>
    <cellStyle name="0,0_x000d__x000a_NA_x000d__x000a_" xfId="53"/>
    <cellStyle name="常规 11 2" xfId="54"/>
    <cellStyle name="常规 2" xfId="55"/>
    <cellStyle name="常规_安防报价200905" xfId="56"/>
    <cellStyle name="常规_安防报价200905 2" xfId="57"/>
    <cellStyle name="普通_常规法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64;&#20806;&#19996;\&#21021;&#35774;\&#40644;&#28006;&#27743;&#24178;&#27969;&#26032;&#22686;&#38450;&#27946;&#24037;&#31243;A2&#26631;\&#27700;&#21033;&#22522;&#30784;&#21333;&#20215;&#65288;A2&#21021;&#35774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12;&#36947;&#20132;&#36890;\&#26126;&#29664;&#32447;&#20108;&#26399;&#27010;&#31639;&#36164;&#26009;\&#26126;&#29664;&#32447;&#20108;&#26399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&#21487;&#30740;\&#24191;&#20013;&#36335;&#27893;&#31449;\1&#39044;&#21487;&#30740;\WINDOWS\TEMP\SUPPLY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n_z.gp4\user\TOOLS\ANALY\SEWAGE\ANAL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&#21326;&#38738;&#36335;&#39030;&#31649;&#2011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outao\Desktop\&#26222;&#38464;&#30707;&#27849;1&#22320;&#22359;&#19968;&#26399;8#&#27004;&#20462;&#25913;920&#22303;&#24314;GTJ\&#25919;&#24742;&#36335;&#22235;&#24179;&#36335;&#20844;&#20849;&#31038;&#21306;&#36816;&#21160;&#22330;&#65288;&#26377;&#30417;&#25511;&#65289;\ANALYSIS\REGRESS.XL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yuan_h.gys\LOCALS~1\Temp\user2005year\&#26477;&#24030;&#24066;&#22235;&#22561;&#21378;&#21453;&#21521;&#36755;&#36865;&#24037;&#31243;&#27010;&#31639;08\&#36755;&#36865;&#27893;&#25151;&#22303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2011\&#38738;&#23707;\&#28023;&#27850;&#27827;&#25913;&#25193;&#24314;\&#21021;&#35774;20101208\&#22303;&#24314;&#21333;&#39033;\&#20449;&#24687;&#20215;&#35843;&#25972;\20110216\yh\work\2008\&#37325;&#24198;&#27745;&#27700;&#24037;&#21487;\&#31119;&#27704;&#36130;&#21153;&#35780;&#2021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425;&#26725;\My%20Documents\&#21326;&#38738;&#36335;&#39030;&#31649;&#2011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791;&#20221;\&#22791;&#20221;1\&#25307;&#25237;&#26631;\&#21494;&#27053;&#22616;&#27700;&#38392;&#25237;&#26631;\&#27700;&#21033;&#22522;&#30784;&#21333;&#20215;&#65288;&#21494;&#27053;&#2261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材料单价"/>
      <sheetName val="打印材料"/>
      <sheetName val="砼级配"/>
      <sheetName val="机械"/>
      <sheetName val="机械挖土"/>
      <sheetName val="汽车运土"/>
      <sheetName val="挖淤泥"/>
      <sheetName val="回填土(筑坝）"/>
      <sheetName val="回填土"/>
      <sheetName val="节制闸混凝土"/>
      <sheetName val="素砼垫层"/>
      <sheetName val="碎石垫层1"/>
      <sheetName val="土工布"/>
      <sheetName val="浆砌块石护底"/>
      <sheetName val="灌砌块石护底 "/>
      <sheetName val="灌砌块石护坡"/>
      <sheetName val="素砼格梗"/>
      <sheetName val="防冲槽抛石"/>
      <sheetName val="抛石每增运1KM"/>
      <sheetName val="碎石排水棱体"/>
      <sheetName val="钢筋"/>
      <sheetName val="无纺布铺设"/>
      <sheetName val="机械压实回填"/>
      <sheetName val="三渣垫层 "/>
      <sheetName val="砼运输"/>
      <sheetName val="c25扶垛式挡土墙"/>
      <sheetName val="c25水闸底板"/>
      <sheetName val="c30水闸底板"/>
      <sheetName val="c25胸墙"/>
      <sheetName val="c25直墙"/>
      <sheetName val="c30直墙"/>
      <sheetName val="c25水闸底板2"/>
      <sheetName val="c25护坦"/>
      <sheetName val="c25悬臂式挡土墙墙"/>
      <sheetName val="混凝土预制桩 &lt;=10米"/>
      <sheetName val="混凝土预制桩&gt;10米"/>
      <sheetName val="打预制桩"/>
      <sheetName val="灌注砼"/>
      <sheetName val="船闸混凝土"/>
      <sheetName val="土围堰填筑"/>
      <sheetName val="土围堰拆除"/>
      <sheetName val="伸缩缝"/>
      <sheetName val="橡胶护弦"/>
      <sheetName val="橡胶伸缩缝 "/>
      <sheetName val="PVC排水管"/>
      <sheetName val="草土围堰填筑"/>
      <sheetName val="草土围堰拆除"/>
      <sheetName val="钢板桩围堰"/>
      <sheetName val="钢板桩围堰 (堰高加1米)"/>
      <sheetName val="钢板桩围堰 (桩入土加1米) "/>
      <sheetName val="浆砌块石护坡"/>
      <sheetName val="c20混凝土护脚"/>
      <sheetName val="c25混凝土护脚 "/>
      <sheetName val="浆砌块石挡墙"/>
      <sheetName val="砂砾石基层(15)"/>
      <sheetName val="砂砾石基层(20)"/>
      <sheetName val="混凝土路面(20)"/>
      <sheetName val="混凝土路面(15)"/>
      <sheetName val="沥青路面5"/>
      <sheetName val="沥青路面4"/>
      <sheetName val="沥青碎石"/>
      <sheetName val="泥结碎石路面"/>
      <sheetName val="拆除浆砌块石"/>
      <sheetName val="拆除砖结构"/>
      <sheetName val="拆除钢砼结构"/>
      <sheetName val="c30桥面铺装层"/>
      <sheetName val="预制空心板"/>
      <sheetName val="闸墩"/>
      <sheetName val="桥墩"/>
      <sheetName val="楼梯"/>
      <sheetName val="公路桥"/>
      <sheetName val="工作桥"/>
      <sheetName val="安装定额"/>
      <sheetName val="A1型"/>
      <sheetName val="A2型"/>
      <sheetName val="A3型 "/>
      <sheetName val="A4型 "/>
      <sheetName val="A5型 "/>
      <sheetName val="A6型 "/>
      <sheetName val="A7型 "/>
      <sheetName val="H1型"/>
      <sheetName val="H2型 "/>
      <sheetName val="H3型"/>
      <sheetName val="H4型 "/>
      <sheetName val="A型"/>
      <sheetName val="防汛通道"/>
      <sheetName val="建筑概算(黄浦江)"/>
      <sheetName val="建筑概算(春申塘) "/>
      <sheetName val="建筑概算(六磊塘)"/>
      <sheetName val="建筑概算(俞塘)"/>
      <sheetName val="建筑概算(北横泾) "/>
      <sheetName val="建筑概算(北竹港)"/>
      <sheetName val="建筑概算(北沙港)"/>
      <sheetName val="建筑概算(淀浦河)"/>
      <sheetName val="泵闸(华泾港)1"/>
      <sheetName val="泵闸(工农河)2"/>
      <sheetName val="泵闸(铁路河)3"/>
      <sheetName val="节制闸(六磊塘)4"/>
      <sheetName val="节制闸(俞塘)5"/>
      <sheetName val="节制闸(北横泾)6"/>
      <sheetName val="泵涵闸(和尚浜)7 "/>
      <sheetName val="套闸(北沙港)8"/>
      <sheetName val="节制闸(北竹港)9"/>
      <sheetName val="泵涵闸(华泾浜)10"/>
      <sheetName val="节制闸(塘泗泾) 11"/>
      <sheetName val="节制闸(曹家港)12"/>
      <sheetName val="加高加固(梅陇港)"/>
      <sheetName val="加高加固(横沥港南)"/>
      <sheetName val="加高加固(横沥港北)"/>
      <sheetName val="加高加固(新泾港)"/>
      <sheetName val="加高加固(淀浦河东)"/>
      <sheetName val="机电设备 (2)"/>
      <sheetName val="机电设备"/>
      <sheetName val="金属结构"/>
      <sheetName val="金属结构 (2)"/>
      <sheetName val="总概算 "/>
      <sheetName val="临时工程"/>
      <sheetName val="其他费用"/>
      <sheetName val="材料用量"/>
      <sheetName val="设备费"/>
      <sheetName val="设计费"/>
      <sheetName val="主要工程数量及"/>
      <sheetName val="Sheet1"/>
      <sheetName val="征租地"/>
      <sheetName val="材料"/>
      <sheetName val="设计费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0"/>
      <sheetName val="Sheet9"/>
      <sheetName val="Sheet8"/>
      <sheetName val="Sheet7"/>
      <sheetName val="Sheet6"/>
      <sheetName val="Sheet3"/>
      <sheetName val="Sheet5"/>
      <sheetName val="封面"/>
      <sheetName val="目录格式"/>
      <sheetName val="材料数量"/>
      <sheetName val="工程数量"/>
      <sheetName val="Sheet11"/>
      <sheetName val="人员安排"/>
      <sheetName val="Sheet1"/>
      <sheetName val="技术要求"/>
      <sheetName val="问题"/>
      <sheetName val="共总"/>
      <sheetName val="共综"/>
      <sheetName val="Sheet13"/>
      <sheetName val="Sheet14"/>
      <sheetName val="前期工程统计"/>
      <sheetName val="编制办法"/>
      <sheetName val="Sheet16"/>
      <sheetName val="Sheet17"/>
      <sheetName val="Sheet19"/>
      <sheetName val="清单"/>
      <sheetName val="材料"/>
      <sheetName val="量"/>
      <sheetName val="总概算"/>
      <sheetName val="调整总"/>
      <sheetName val="对照表"/>
      <sheetName val="蓝村路调整综合"/>
      <sheetName val="综合概算"/>
      <sheetName val="设备03"/>
      <sheetName val="项目"/>
      <sheetName val="自动扶梯"/>
      <sheetName val="汇总表"/>
      <sheetName val="资料"/>
      <sheetName val="蓝村路"/>
      <sheetName val="土建03"/>
      <sheetName val="GS-1"/>
      <sheetName val="电梯"/>
      <sheetName val="屏蔽门(控制)"/>
      <sheetName val="屏蔽门(机械)"/>
      <sheetName val="Sheet12"/>
      <sheetName val="钢材"/>
      <sheetName val="水"/>
      <sheetName val="Sheet2"/>
      <sheetName val="风"/>
      <sheetName val="电缆桥架"/>
      <sheetName val="Sheet4"/>
      <sheetName val="电"/>
      <sheetName val="Sheet18"/>
      <sheetName val="Sheet15"/>
      <sheetName val="液压电梯"/>
      <sheetName val="轮椅升降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is.xlm"/>
      <sheetName val="analy"/>
      <sheetName val="Sheet2"/>
      <sheetName val="ANALYSIS"/>
      <sheetName val="Sheet1"/>
      <sheetName val="成本表"/>
      <sheetName val="全部流量"/>
      <sheetName val="国内流量"/>
      <sheetName val="损益表"/>
      <sheetName val="资金应用"/>
      <sheetName val="负债表"/>
      <sheetName val="借款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is.xl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二沉池配水井"/>
      <sheetName val="16#"/>
      <sheetName val="17#"/>
      <sheetName val="18#"/>
      <sheetName val="sheet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RESS"/>
      <sheetName val="sheet1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输送泵房土建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利息"/>
      <sheetName val="流动资金"/>
      <sheetName val="成本"/>
      <sheetName val="年成本分析"/>
      <sheetName val="现金流量"/>
      <sheetName val="资本金现金流量"/>
      <sheetName val="损益表"/>
      <sheetName val="财务计划"/>
      <sheetName val="资产负债"/>
      <sheetName val="借款偿还"/>
      <sheetName val="财务指标"/>
      <sheetName val="敏感分析1"/>
      <sheetName val="资金来源运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二沉池配水井"/>
      <sheetName val="16#"/>
      <sheetName val="17#"/>
      <sheetName val="18#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材料单价"/>
      <sheetName val="打印材料"/>
      <sheetName val="砼级配"/>
      <sheetName val="机械"/>
      <sheetName val="机械 (2)"/>
      <sheetName val="机械挖土"/>
      <sheetName val="汽车运土"/>
      <sheetName val="挖淤泥"/>
      <sheetName val="回填土"/>
      <sheetName val="节制闸混凝土"/>
      <sheetName val="素砼垫层"/>
      <sheetName val="碎石垫层1"/>
      <sheetName val="土工布"/>
      <sheetName val="浆砌块石护底"/>
      <sheetName val="素砼格梗"/>
      <sheetName val="防冲槽抛石"/>
      <sheetName val="抛石每增运1KM"/>
      <sheetName val="碎石排水棱体"/>
      <sheetName val="钢筋"/>
      <sheetName val="无纺布铺设"/>
      <sheetName val="机械压实回填"/>
      <sheetName val="三渣垫层 "/>
      <sheetName val="砼运输"/>
      <sheetName val="c25扶垛式挡土墙"/>
      <sheetName val="c25水闸底板"/>
      <sheetName val="c25直墙"/>
      <sheetName val="c25水闸底板2"/>
      <sheetName val="c25护坦"/>
      <sheetName val="c25悬臂式挡土墙墙"/>
      <sheetName val="混凝土预制桩"/>
      <sheetName val="船闸混凝土"/>
      <sheetName val="土围堰填筑"/>
      <sheetName val="土围堰拆除"/>
      <sheetName val="PVC排水管"/>
      <sheetName val="草土围堰填筑"/>
      <sheetName val="草土围堰拆除"/>
      <sheetName val="c30桥面铺装层"/>
      <sheetName val="沥青混凝土桥面铺装"/>
      <sheetName val="公路桥"/>
      <sheetName val="桥墩"/>
      <sheetName val="橡胶止水带"/>
      <sheetName val="橡胶护弦"/>
      <sheetName val="浆砌块石护坡"/>
      <sheetName val="c20混凝土护脚"/>
      <sheetName val="浆砌块石挡墙"/>
      <sheetName val="砂砾石基层"/>
      <sheetName val="沥青路面"/>
      <sheetName val="泥结碎石路面"/>
      <sheetName val="2"/>
      <sheetName val="3"/>
      <sheetName val="4"/>
      <sheetName val="5"/>
      <sheetName val="安装定额"/>
      <sheetName val="6"/>
      <sheetName val="7"/>
      <sheetName val="建筑概算"/>
      <sheetName val="机电设备"/>
      <sheetName val="金属结构"/>
      <sheetName val="总概算 "/>
      <sheetName val="临时工程"/>
      <sheetName val="其他费用"/>
      <sheetName val="材料用量"/>
      <sheetName val="闸设备费"/>
      <sheetName val="Sheet14"/>
      <sheetName val="Sheet15"/>
      <sheetName val="设计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9" defaultRowHeight="19.5" customHeight="1" outlineLevelRow="7" outlineLevelCol="4"/>
  <cols>
    <col min="1" max="1" width="6.5" style="62" customWidth="1"/>
    <col min="2" max="2" width="18.0666666666667" style="63" customWidth="1"/>
    <col min="3" max="3" width="29.5" style="63" customWidth="1"/>
    <col min="4" max="4" width="13.6916666666667" style="63" customWidth="1"/>
    <col min="5" max="5" width="16.5" style="63" customWidth="1"/>
    <col min="6" max="6" width="13.125" style="63" customWidth="1"/>
    <col min="7" max="16384" width="9" style="63"/>
  </cols>
  <sheetData>
    <row r="1" ht="45" customHeight="1" spans="1:5">
      <c r="A1" s="64" t="s">
        <v>0</v>
      </c>
      <c r="B1" s="65"/>
      <c r="C1" s="65"/>
      <c r="D1" s="65"/>
      <c r="E1" s="66"/>
    </row>
    <row r="2" s="61" customFormat="1" ht="22.05" customHeight="1" spans="1:5">
      <c r="A2" s="67" t="s">
        <v>1</v>
      </c>
      <c r="B2" s="68"/>
      <c r="C2" s="68"/>
      <c r="D2" s="68"/>
      <c r="E2" s="69"/>
    </row>
    <row r="3" s="61" customFormat="1" ht="22.05" customHeight="1" spans="1:5">
      <c r="A3" s="70" t="s">
        <v>2</v>
      </c>
      <c r="B3" s="70" t="s">
        <v>3</v>
      </c>
      <c r="C3" s="71" t="s">
        <v>4</v>
      </c>
      <c r="D3" s="72" t="s">
        <v>5</v>
      </c>
      <c r="E3" s="72" t="s">
        <v>6</v>
      </c>
    </row>
    <row r="4" s="61" customFormat="1" ht="22.05" customHeight="1" spans="1:5">
      <c r="A4" s="73">
        <v>1</v>
      </c>
      <c r="B4" s="71" t="s">
        <v>7</v>
      </c>
      <c r="C4" s="74" t="s">
        <v>8</v>
      </c>
      <c r="D4" s="75"/>
      <c r="E4" s="76"/>
    </row>
    <row r="5" s="61" customFormat="1" ht="22.05" customHeight="1" spans="1:5">
      <c r="A5" s="73">
        <v>2</v>
      </c>
      <c r="B5" s="77"/>
      <c r="C5" s="74" t="s">
        <v>9</v>
      </c>
      <c r="D5" s="75"/>
      <c r="E5" s="76"/>
    </row>
    <row r="6" s="61" customFormat="1" ht="22.05" customHeight="1" spans="1:5">
      <c r="A6" s="73">
        <v>3</v>
      </c>
      <c r="B6" s="77"/>
      <c r="C6" s="74" t="s">
        <v>10</v>
      </c>
      <c r="D6" s="75"/>
      <c r="E6" s="76"/>
    </row>
    <row r="7" s="61" customFormat="1" ht="22.05" customHeight="1" spans="1:5">
      <c r="A7" s="73">
        <v>4</v>
      </c>
      <c r="B7" s="77"/>
      <c r="C7" s="78" t="s">
        <v>11</v>
      </c>
      <c r="D7" s="75"/>
      <c r="E7" s="76"/>
    </row>
    <row r="8" s="61" customFormat="1" ht="22.05" customHeight="1" spans="1:5">
      <c r="A8" s="73">
        <v>5</v>
      </c>
      <c r="B8" s="77"/>
      <c r="C8" s="79" t="s">
        <v>12</v>
      </c>
      <c r="D8" s="75"/>
      <c r="E8" s="80"/>
    </row>
  </sheetData>
  <mergeCells count="3">
    <mergeCell ref="A1:E1"/>
    <mergeCell ref="A2:E2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workbookViewId="0">
      <pane ySplit="2" topLeftCell="A13" activePane="bottomLeft" state="frozen"/>
      <selection/>
      <selection pane="bottomLeft" activeCell="A1" sqref="A1:E1"/>
    </sheetView>
  </sheetViews>
  <sheetFormatPr defaultColWidth="17.6916666666667" defaultRowHeight="14.25"/>
  <cols>
    <col min="1" max="1" width="5" customWidth="1"/>
    <col min="2" max="2" width="26.4416666666667" customWidth="1"/>
    <col min="3" max="3" width="19.625" customWidth="1"/>
    <col min="4" max="4" width="6.81666666666667" customWidth="1"/>
    <col min="5" max="5" width="6.625" customWidth="1"/>
    <col min="6" max="6" width="5" customWidth="1"/>
    <col min="7" max="8" width="10.4416666666667" style="37" customWidth="1"/>
    <col min="9" max="9" width="19" style="37" customWidth="1"/>
    <col min="10" max="16384" width="17.6916666666667" style="37"/>
  </cols>
  <sheetData>
    <row r="1" ht="28.5" customHeight="1" spans="1:9">
      <c r="A1" s="50" t="s">
        <v>13</v>
      </c>
      <c r="B1" s="51"/>
      <c r="C1" s="51"/>
      <c r="D1" s="51"/>
      <c r="E1" s="51"/>
      <c r="F1" s="52"/>
    </row>
    <row r="2" ht="40.5" spans="1:9">
      <c r="A2" s="7" t="s">
        <v>2</v>
      </c>
      <c r="B2" s="8" t="s">
        <v>14</v>
      </c>
      <c r="C2" s="8" t="s">
        <v>15</v>
      </c>
      <c r="D2" s="8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6</v>
      </c>
    </row>
    <row r="3" ht="20" customHeight="1" spans="1:9">
      <c r="A3" s="53" t="s">
        <v>21</v>
      </c>
      <c r="B3" s="54" t="s">
        <v>22</v>
      </c>
      <c r="C3" s="53"/>
      <c r="D3" s="53"/>
      <c r="E3" s="55"/>
      <c r="F3" s="11"/>
      <c r="G3" s="45"/>
      <c r="H3" s="45"/>
      <c r="I3" s="45"/>
    </row>
    <row r="4" ht="20" customHeight="1" spans="1:9">
      <c r="A4" s="11">
        <v>1</v>
      </c>
      <c r="B4" s="56" t="s">
        <v>23</v>
      </c>
      <c r="C4" s="11" t="s">
        <v>24</v>
      </c>
      <c r="D4" s="11"/>
      <c r="E4" s="11">
        <v>24.3</v>
      </c>
      <c r="F4" s="47" t="s">
        <v>25</v>
      </c>
      <c r="G4" s="45"/>
      <c r="I4" s="11" t="s">
        <v>26</v>
      </c>
    </row>
    <row r="5" ht="20" customHeight="1" spans="1:9">
      <c r="A5" s="11">
        <v>2</v>
      </c>
      <c r="B5" s="12" t="s">
        <v>27</v>
      </c>
      <c r="C5" s="11" t="s">
        <v>24</v>
      </c>
      <c r="D5" s="11"/>
      <c r="E5" s="11">
        <v>120</v>
      </c>
      <c r="F5" s="47" t="s">
        <v>28</v>
      </c>
      <c r="G5" s="45"/>
      <c r="H5" s="45"/>
      <c r="I5" s="11"/>
    </row>
    <row r="6" ht="20" customHeight="1" spans="1:9">
      <c r="A6" s="11">
        <v>3</v>
      </c>
      <c r="B6" s="12" t="s">
        <v>29</v>
      </c>
      <c r="C6" s="11" t="s">
        <v>24</v>
      </c>
      <c r="D6" s="11"/>
      <c r="E6" s="11">
        <v>15</v>
      </c>
      <c r="F6" s="47" t="s">
        <v>30</v>
      </c>
      <c r="G6" s="45"/>
      <c r="H6" s="45"/>
      <c r="I6" s="11"/>
    </row>
    <row r="7" ht="20" customHeight="1" spans="1:9">
      <c r="A7" s="11">
        <v>4</v>
      </c>
      <c r="B7" s="12" t="s">
        <v>31</v>
      </c>
      <c r="C7" s="11" t="s">
        <v>24</v>
      </c>
      <c r="D7" s="11"/>
      <c r="E7" s="11">
        <v>1</v>
      </c>
      <c r="F7" s="47" t="s">
        <v>30</v>
      </c>
      <c r="G7" s="45"/>
      <c r="H7" s="45"/>
      <c r="I7" s="11"/>
    </row>
    <row r="8" ht="20" customHeight="1" spans="1:9">
      <c r="A8" s="11">
        <v>5</v>
      </c>
      <c r="B8" s="12" t="s">
        <v>32</v>
      </c>
      <c r="C8" s="11" t="s">
        <v>24</v>
      </c>
      <c r="D8" s="11"/>
      <c r="E8" s="11">
        <v>1</v>
      </c>
      <c r="F8" s="47" t="s">
        <v>33</v>
      </c>
      <c r="G8" s="45"/>
      <c r="H8" s="45"/>
      <c r="I8" s="11"/>
    </row>
    <row r="9" ht="20" customHeight="1" spans="1:9">
      <c r="A9" s="11">
        <v>6</v>
      </c>
      <c r="B9" s="12" t="s">
        <v>34</v>
      </c>
      <c r="C9" s="11" t="s">
        <v>24</v>
      </c>
      <c r="D9" s="11"/>
      <c r="E9" s="11">
        <v>1</v>
      </c>
      <c r="F9" s="47" t="s">
        <v>33</v>
      </c>
      <c r="G9" s="45"/>
      <c r="H9" s="45"/>
      <c r="I9" s="11"/>
    </row>
    <row r="10" ht="27" spans="1:9">
      <c r="A10" s="11">
        <v>7</v>
      </c>
      <c r="B10" s="57" t="s">
        <v>35</v>
      </c>
      <c r="C10" s="11" t="s">
        <v>24</v>
      </c>
      <c r="D10" s="11"/>
      <c r="E10" s="11">
        <v>1</v>
      </c>
      <c r="F10" s="47" t="s">
        <v>30</v>
      </c>
      <c r="G10" s="45"/>
      <c r="H10" s="45"/>
      <c r="I10" s="11" t="s">
        <v>36</v>
      </c>
    </row>
    <row r="11" ht="20" customHeight="1" spans="1:9">
      <c r="A11" s="11">
        <v>8</v>
      </c>
      <c r="B11" s="58" t="s">
        <v>37</v>
      </c>
      <c r="C11" s="11" t="s">
        <v>24</v>
      </c>
      <c r="D11" s="11"/>
      <c r="E11" s="11">
        <v>2</v>
      </c>
      <c r="F11" s="47" t="s">
        <v>38</v>
      </c>
      <c r="G11" s="45"/>
      <c r="H11" s="45"/>
      <c r="I11" s="11"/>
    </row>
    <row r="12" ht="20" customHeight="1" spans="1:9">
      <c r="A12" s="11">
        <v>9</v>
      </c>
      <c r="B12" s="12" t="s">
        <v>39</v>
      </c>
      <c r="C12" s="11" t="s">
        <v>24</v>
      </c>
      <c r="D12" s="11"/>
      <c r="E12" s="11">
        <v>1</v>
      </c>
      <c r="F12" s="47" t="s">
        <v>30</v>
      </c>
      <c r="G12" s="45"/>
      <c r="I12" s="11" t="s">
        <v>40</v>
      </c>
    </row>
    <row r="13" ht="21.4" customHeight="1" spans="1:9">
      <c r="A13" s="11">
        <v>10</v>
      </c>
      <c r="B13" s="12" t="s">
        <v>41</v>
      </c>
      <c r="C13" s="11" t="s">
        <v>24</v>
      </c>
      <c r="D13" s="16"/>
      <c r="E13" s="11">
        <v>1</v>
      </c>
      <c r="F13" s="47" t="s">
        <v>30</v>
      </c>
      <c r="G13" s="45"/>
      <c r="H13" s="45"/>
      <c r="I13" s="11"/>
    </row>
    <row r="14" ht="27" spans="1:9">
      <c r="A14" s="11">
        <v>11</v>
      </c>
      <c r="B14" s="12" t="s">
        <v>42</v>
      </c>
      <c r="C14" s="16"/>
      <c r="D14" s="16"/>
      <c r="E14" s="11">
        <v>4</v>
      </c>
      <c r="F14" s="47" t="s">
        <v>38</v>
      </c>
      <c r="G14" s="45"/>
      <c r="H14" s="45"/>
      <c r="I14" s="11" t="s">
        <v>43</v>
      </c>
    </row>
    <row r="15" ht="27" spans="1:9">
      <c r="A15" s="11">
        <v>12</v>
      </c>
      <c r="B15" s="12" t="s">
        <v>44</v>
      </c>
      <c r="C15" s="16"/>
      <c r="D15" s="16"/>
      <c r="E15" s="11">
        <v>24</v>
      </c>
      <c r="F15" s="47" t="s">
        <v>45</v>
      </c>
      <c r="G15" s="45"/>
      <c r="H15" s="45"/>
      <c r="I15" s="11" t="s">
        <v>46</v>
      </c>
    </row>
    <row r="16" ht="40.5" spans="1:9">
      <c r="A16" s="11">
        <v>13</v>
      </c>
      <c r="B16" s="59" t="s">
        <v>47</v>
      </c>
      <c r="C16" s="16"/>
      <c r="D16" s="16"/>
      <c r="E16" s="11">
        <v>1</v>
      </c>
      <c r="F16" s="47" t="s">
        <v>48</v>
      </c>
      <c r="G16" s="45"/>
      <c r="H16" s="45"/>
      <c r="I16" s="11" t="s">
        <v>49</v>
      </c>
    </row>
    <row r="17" ht="27" spans="1:9">
      <c r="A17" s="11">
        <v>14</v>
      </c>
      <c r="B17" s="12" t="s">
        <v>50</v>
      </c>
      <c r="C17" s="16"/>
      <c r="D17" s="16"/>
      <c r="E17" s="11">
        <v>1</v>
      </c>
      <c r="F17" s="47" t="s">
        <v>30</v>
      </c>
      <c r="G17" s="45"/>
      <c r="H17" s="45"/>
      <c r="I17" s="11" t="s">
        <v>51</v>
      </c>
    </row>
    <row r="18" ht="20" customHeight="1" spans="1:9">
      <c r="A18" s="11">
        <v>15</v>
      </c>
      <c r="B18" s="12" t="s">
        <v>52</v>
      </c>
      <c r="C18" s="11" t="s">
        <v>24</v>
      </c>
      <c r="D18" s="11"/>
      <c r="E18" s="11">
        <v>10</v>
      </c>
      <c r="F18" s="47" t="s">
        <v>38</v>
      </c>
      <c r="G18" s="45"/>
      <c r="H18" s="45"/>
      <c r="I18" s="11"/>
    </row>
    <row r="19" ht="20" customHeight="1" spans="1:9">
      <c r="A19" s="11">
        <v>16</v>
      </c>
      <c r="B19" s="12" t="s">
        <v>53</v>
      </c>
      <c r="C19" s="11" t="s">
        <v>24</v>
      </c>
      <c r="D19" s="11"/>
      <c r="E19" s="11">
        <v>7</v>
      </c>
      <c r="F19" s="47" t="s">
        <v>38</v>
      </c>
      <c r="G19" s="45"/>
      <c r="H19" s="45"/>
      <c r="I19" s="11"/>
    </row>
    <row r="20" ht="20" customHeight="1" spans="1:9">
      <c r="A20" s="11" t="s">
        <v>54</v>
      </c>
      <c r="B20" s="54" t="s">
        <v>55</v>
      </c>
      <c r="C20" s="16"/>
      <c r="D20" s="16"/>
      <c r="E20" s="11"/>
      <c r="F20" s="47"/>
      <c r="G20" s="45"/>
      <c r="H20" s="45"/>
      <c r="I20" s="11"/>
    </row>
    <row r="21" ht="20" customHeight="1" spans="1:9">
      <c r="A21" s="11">
        <v>1</v>
      </c>
      <c r="B21" s="56" t="s">
        <v>23</v>
      </c>
      <c r="C21" s="11" t="s">
        <v>24</v>
      </c>
      <c r="D21" s="11"/>
      <c r="E21" s="11">
        <v>12.96</v>
      </c>
      <c r="F21" s="47" t="s">
        <v>25</v>
      </c>
      <c r="G21" s="45"/>
      <c r="H21" s="45"/>
      <c r="I21" s="11" t="s">
        <v>56</v>
      </c>
    </row>
    <row r="22" ht="20" customHeight="1" spans="1:9">
      <c r="A22" s="11">
        <v>2</v>
      </c>
      <c r="B22" s="12" t="s">
        <v>29</v>
      </c>
      <c r="C22" s="11" t="s">
        <v>24</v>
      </c>
      <c r="D22" s="11"/>
      <c r="E22" s="11">
        <v>4</v>
      </c>
      <c r="F22" s="47" t="s">
        <v>30</v>
      </c>
      <c r="G22" s="45"/>
      <c r="H22" s="45"/>
      <c r="I22" s="11"/>
    </row>
    <row r="23" ht="20" customHeight="1" spans="1:9">
      <c r="A23" s="11">
        <v>3</v>
      </c>
      <c r="B23" s="12" t="s">
        <v>27</v>
      </c>
      <c r="C23" s="11" t="s">
        <v>24</v>
      </c>
      <c r="D23" s="11"/>
      <c r="E23" s="11">
        <v>64</v>
      </c>
      <c r="F23" s="47" t="s">
        <v>28</v>
      </c>
      <c r="G23" s="45"/>
      <c r="H23" s="45"/>
      <c r="I23" s="11"/>
    </row>
    <row r="24" ht="20" customHeight="1" spans="1:9">
      <c r="A24" s="11">
        <v>4</v>
      </c>
      <c r="B24" s="12" t="s">
        <v>31</v>
      </c>
      <c r="C24" s="11" t="s">
        <v>24</v>
      </c>
      <c r="D24" s="11"/>
      <c r="E24" s="11">
        <v>1</v>
      </c>
      <c r="F24" s="47" t="s">
        <v>30</v>
      </c>
      <c r="G24" s="45"/>
      <c r="H24" s="45"/>
      <c r="I24" s="11"/>
    </row>
    <row r="25" ht="20" customHeight="1" spans="1:9">
      <c r="A25" s="11">
        <v>5</v>
      </c>
      <c r="B25" s="12" t="s">
        <v>32</v>
      </c>
      <c r="C25" s="11" t="s">
        <v>24</v>
      </c>
      <c r="D25" s="11"/>
      <c r="E25" s="11">
        <v>1</v>
      </c>
      <c r="F25" s="47" t="s">
        <v>33</v>
      </c>
      <c r="G25" s="45"/>
      <c r="H25" s="45"/>
      <c r="I25" s="11"/>
    </row>
    <row r="26" ht="20" customHeight="1" spans="1:9">
      <c r="A26" s="11">
        <v>6</v>
      </c>
      <c r="B26" s="12" t="s">
        <v>34</v>
      </c>
      <c r="C26" s="11" t="s">
        <v>24</v>
      </c>
      <c r="D26" s="11"/>
      <c r="E26" s="11">
        <v>1</v>
      </c>
      <c r="F26" s="47" t="s">
        <v>33</v>
      </c>
      <c r="G26" s="45"/>
      <c r="H26" s="45"/>
      <c r="I26" s="11"/>
    </row>
    <row r="27" ht="21" customHeight="1" spans="1:9">
      <c r="A27" s="11">
        <v>7</v>
      </c>
      <c r="B27" s="12" t="s">
        <v>57</v>
      </c>
      <c r="C27" s="11" t="s">
        <v>24</v>
      </c>
      <c r="D27" s="16"/>
      <c r="E27" s="11">
        <v>1</v>
      </c>
      <c r="F27" s="47" t="s">
        <v>30</v>
      </c>
      <c r="G27" s="45"/>
      <c r="H27" s="45"/>
      <c r="I27" s="11"/>
    </row>
    <row r="28" ht="27" spans="1:9">
      <c r="A28" s="11">
        <v>8</v>
      </c>
      <c r="B28" s="12" t="s">
        <v>42</v>
      </c>
      <c r="C28" s="16"/>
      <c r="D28" s="16"/>
      <c r="E28" s="11">
        <v>4</v>
      </c>
      <c r="F28" s="47" t="s">
        <v>38</v>
      </c>
      <c r="G28" s="45"/>
      <c r="H28" s="45"/>
      <c r="I28" s="11" t="s">
        <v>43</v>
      </c>
    </row>
    <row r="29" ht="27" spans="1:9">
      <c r="A29" s="11">
        <v>9</v>
      </c>
      <c r="B29" s="12" t="s">
        <v>58</v>
      </c>
      <c r="C29" s="16"/>
      <c r="D29" s="16"/>
      <c r="E29" s="11">
        <v>1</v>
      </c>
      <c r="F29" s="47" t="s">
        <v>30</v>
      </c>
      <c r="G29" s="45"/>
      <c r="H29" s="45"/>
      <c r="I29" s="11" t="s">
        <v>51</v>
      </c>
    </row>
    <row r="30" ht="20" customHeight="1" spans="1:9">
      <c r="A30" s="11">
        <v>10</v>
      </c>
      <c r="B30" s="12" t="s">
        <v>59</v>
      </c>
      <c r="C30" s="11" t="s">
        <v>24</v>
      </c>
      <c r="D30" s="11"/>
      <c r="E30" s="11">
        <v>1</v>
      </c>
      <c r="F30" s="47" t="s">
        <v>30</v>
      </c>
      <c r="G30" s="45"/>
      <c r="H30" s="45"/>
      <c r="I30" s="11"/>
    </row>
    <row r="31" ht="35.1" customHeight="1"/>
    <row r="32" ht="35.1" customHeight="1"/>
    <row r="33" ht="35.1" customHeight="1" spans="7:7">
      <c r="G33" s="60"/>
    </row>
    <row r="34" ht="35.1" customHeight="1"/>
    <row r="35" ht="35.1" customHeight="1"/>
    <row r="36" ht="35.1" customHeight="1"/>
    <row r="37" ht="35.1" customHeight="1"/>
    <row r="38" ht="35.1" customHeight="1"/>
    <row r="39" ht="35.1" customHeight="1"/>
    <row r="40" ht="35.1" customHeight="1"/>
    <row r="41" ht="35.1" customHeight="1"/>
    <row r="42" ht="35.1" customHeight="1"/>
    <row r="43" ht="35.1" customHeight="1"/>
    <row r="44" ht="35.1" customHeight="1"/>
    <row r="45" ht="35.1" customHeight="1"/>
    <row r="46" ht="35.1" customHeight="1"/>
    <row r="47" ht="35.1" customHeight="1"/>
    <row r="48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pane ySplit="2" topLeftCell="A3" activePane="bottomLeft" state="frozen"/>
      <selection/>
      <selection pane="bottomLeft" activeCell="C14" sqref="C14"/>
    </sheetView>
  </sheetViews>
  <sheetFormatPr defaultColWidth="8.125" defaultRowHeight="12"/>
  <cols>
    <col min="1" max="1" width="4.69166666666667" style="37" customWidth="1"/>
    <col min="2" max="2" width="21.5" style="37" customWidth="1"/>
    <col min="3" max="3" width="32.625" style="37" customWidth="1"/>
    <col min="4" max="4" width="9.125" style="37" customWidth="1"/>
    <col min="5" max="6" width="4.75" style="37" customWidth="1"/>
    <col min="7" max="7" width="13.1916666666667" style="37" customWidth="1"/>
    <col min="8" max="8" width="8.125" style="37"/>
    <col min="9" max="9" width="13.375" style="37" customWidth="1"/>
    <col min="10" max="16384" width="8.125" style="37"/>
  </cols>
  <sheetData>
    <row r="1" s="36" customFormat="1" ht="28.5" customHeight="1" spans="1:9">
      <c r="A1" s="38" t="s">
        <v>60</v>
      </c>
      <c r="B1" s="39"/>
      <c r="C1" s="39"/>
      <c r="D1" s="39"/>
      <c r="E1" s="39"/>
      <c r="F1" s="22"/>
    </row>
    <row r="2" ht="27" spans="1:9">
      <c r="A2" s="40" t="s">
        <v>2</v>
      </c>
      <c r="B2" s="41" t="s">
        <v>14</v>
      </c>
      <c r="C2" s="40" t="s">
        <v>15</v>
      </c>
      <c r="D2" s="40" t="s">
        <v>16</v>
      </c>
      <c r="E2" s="23" t="s">
        <v>17</v>
      </c>
      <c r="F2" s="40" t="s">
        <v>18</v>
      </c>
      <c r="G2" s="40" t="s">
        <v>61</v>
      </c>
      <c r="H2" s="40" t="s">
        <v>20</v>
      </c>
      <c r="I2" s="40" t="s">
        <v>6</v>
      </c>
    </row>
    <row r="3" ht="20" customHeight="1" spans="1:9">
      <c r="A3" s="42" t="s">
        <v>21</v>
      </c>
      <c r="B3" s="43" t="s">
        <v>62</v>
      </c>
      <c r="C3" s="44"/>
      <c r="D3" s="44"/>
      <c r="E3" s="44"/>
      <c r="F3" s="44"/>
      <c r="G3" s="45"/>
      <c r="H3" s="45"/>
      <c r="I3" s="46"/>
    </row>
    <row r="4" ht="20" customHeight="1" spans="1:9">
      <c r="A4" s="47">
        <v>1</v>
      </c>
      <c r="B4" s="48" t="s">
        <v>63</v>
      </c>
      <c r="C4" s="11" t="s">
        <v>24</v>
      </c>
      <c r="D4" s="47"/>
      <c r="E4" s="47">
        <v>2</v>
      </c>
      <c r="F4" s="47" t="s">
        <v>30</v>
      </c>
      <c r="G4" s="45"/>
      <c r="H4" s="45"/>
      <c r="I4" s="46"/>
    </row>
    <row r="5" ht="20" customHeight="1" spans="1:9">
      <c r="A5" s="47">
        <v>2</v>
      </c>
      <c r="B5" s="10" t="s">
        <v>64</v>
      </c>
      <c r="C5" s="11" t="s">
        <v>24</v>
      </c>
      <c r="D5" s="47"/>
      <c r="E5" s="47">
        <v>2</v>
      </c>
      <c r="F5" s="47" t="s">
        <v>30</v>
      </c>
      <c r="G5" s="45"/>
      <c r="H5" s="45"/>
      <c r="I5" s="46"/>
    </row>
    <row r="6" ht="20" customHeight="1" spans="1:9">
      <c r="A6" s="47">
        <v>3</v>
      </c>
      <c r="B6" s="10" t="s">
        <v>65</v>
      </c>
      <c r="C6" s="11" t="s">
        <v>24</v>
      </c>
      <c r="D6" s="11"/>
      <c r="E6" s="47">
        <v>1</v>
      </c>
      <c r="F6" s="11" t="s">
        <v>30</v>
      </c>
      <c r="G6" s="45"/>
      <c r="H6" s="45"/>
      <c r="I6" s="46"/>
    </row>
    <row r="7" ht="20" customHeight="1" spans="1:9">
      <c r="A7" s="47">
        <v>4</v>
      </c>
      <c r="B7" s="10" t="s">
        <v>66</v>
      </c>
      <c r="C7" s="11" t="s">
        <v>24</v>
      </c>
      <c r="D7" s="47"/>
      <c r="E7" s="47">
        <v>1</v>
      </c>
      <c r="F7" s="47" t="s">
        <v>30</v>
      </c>
      <c r="G7" s="45"/>
      <c r="H7" s="45"/>
      <c r="I7" s="46"/>
    </row>
    <row r="8" ht="20" customHeight="1" spans="1:9">
      <c r="A8" s="47">
        <v>5</v>
      </c>
      <c r="B8" s="10" t="s">
        <v>67</v>
      </c>
      <c r="C8" s="11" t="s">
        <v>24</v>
      </c>
      <c r="D8" s="47"/>
      <c r="E8" s="47">
        <v>6</v>
      </c>
      <c r="F8" s="47" t="s">
        <v>68</v>
      </c>
      <c r="G8" s="45"/>
      <c r="H8" s="45"/>
      <c r="I8" s="46"/>
    </row>
    <row r="9" ht="20" customHeight="1" spans="1:9">
      <c r="A9" s="47">
        <v>6</v>
      </c>
      <c r="B9" s="10" t="s">
        <v>69</v>
      </c>
      <c r="C9" s="11" t="s">
        <v>24</v>
      </c>
      <c r="D9" s="47"/>
      <c r="E9" s="47">
        <v>1</v>
      </c>
      <c r="F9" s="47" t="s">
        <v>33</v>
      </c>
      <c r="G9" s="45"/>
      <c r="H9" s="45"/>
      <c r="I9" s="46"/>
    </row>
    <row r="10" ht="20" customHeight="1" spans="1:9">
      <c r="A10" s="47">
        <v>7</v>
      </c>
      <c r="B10" s="10" t="s">
        <v>70</v>
      </c>
      <c r="C10" s="11" t="s">
        <v>24</v>
      </c>
      <c r="D10" s="47"/>
      <c r="E10" s="47">
        <v>1</v>
      </c>
      <c r="F10" s="47" t="s">
        <v>30</v>
      </c>
      <c r="G10" s="45"/>
      <c r="H10" s="45"/>
      <c r="I10" s="46"/>
    </row>
    <row r="11" ht="20" customHeight="1" spans="1:9">
      <c r="A11" s="47">
        <v>8</v>
      </c>
      <c r="B11" s="10" t="s">
        <v>71</v>
      </c>
      <c r="C11" s="11" t="s">
        <v>24</v>
      </c>
      <c r="D11" s="47"/>
      <c r="E11" s="47">
        <v>1</v>
      </c>
      <c r="F11" s="47" t="s">
        <v>30</v>
      </c>
      <c r="G11" s="45"/>
      <c r="H11" s="45"/>
      <c r="I11" s="46"/>
    </row>
    <row r="12" ht="20" customHeight="1" spans="1:9">
      <c r="A12" s="47">
        <v>9</v>
      </c>
      <c r="B12" s="10" t="s">
        <v>72</v>
      </c>
      <c r="C12" s="11" t="s">
        <v>24</v>
      </c>
      <c r="D12" s="47"/>
      <c r="E12" s="47">
        <v>1</v>
      </c>
      <c r="F12" s="47" t="s">
        <v>30</v>
      </c>
      <c r="G12" s="45"/>
      <c r="H12" s="45"/>
      <c r="I12" s="46"/>
    </row>
    <row r="13" ht="20" customHeight="1" spans="1:9">
      <c r="A13" s="47">
        <v>10</v>
      </c>
      <c r="B13" s="10" t="s">
        <v>73</v>
      </c>
      <c r="C13" s="11" t="s">
        <v>24</v>
      </c>
      <c r="D13" s="47"/>
      <c r="E13" s="47">
        <v>1</v>
      </c>
      <c r="F13" s="47" t="s">
        <v>30</v>
      </c>
      <c r="G13" s="45"/>
      <c r="H13" s="45"/>
      <c r="I13" s="46"/>
    </row>
    <row r="14" ht="20" customHeight="1" spans="1:9">
      <c r="A14" s="47">
        <v>11</v>
      </c>
      <c r="B14" s="10" t="s">
        <v>74</v>
      </c>
      <c r="C14" s="11" t="s">
        <v>24</v>
      </c>
      <c r="D14" s="49"/>
      <c r="E14" s="49">
        <v>2</v>
      </c>
      <c r="F14" s="49" t="s">
        <v>30</v>
      </c>
      <c r="G14" s="45"/>
      <c r="H14" s="45"/>
      <c r="I14" s="46"/>
    </row>
    <row r="15" ht="20" customHeight="1" spans="1:9">
      <c r="A15" s="47">
        <v>12</v>
      </c>
      <c r="B15" s="10" t="s">
        <v>75</v>
      </c>
      <c r="C15" s="11" t="s">
        <v>24</v>
      </c>
      <c r="D15" s="47"/>
      <c r="E15" s="47">
        <v>4</v>
      </c>
      <c r="F15" s="47" t="s">
        <v>76</v>
      </c>
      <c r="G15" s="45"/>
      <c r="H15" s="45"/>
      <c r="I15" s="46"/>
    </row>
    <row r="16" ht="20" customHeight="1" spans="1:9">
      <c r="A16" s="47">
        <v>13</v>
      </c>
      <c r="B16" s="10" t="s">
        <v>77</v>
      </c>
      <c r="C16" s="11" t="s">
        <v>24</v>
      </c>
      <c r="D16" s="47"/>
      <c r="E16" s="47">
        <v>2</v>
      </c>
      <c r="F16" s="47" t="s">
        <v>30</v>
      </c>
      <c r="G16" s="45"/>
      <c r="H16" s="45"/>
      <c r="I16" s="46"/>
    </row>
    <row r="17" ht="20" customHeight="1" spans="1:9">
      <c r="A17" s="47">
        <v>14</v>
      </c>
      <c r="B17" s="10" t="s">
        <v>78</v>
      </c>
      <c r="C17" s="11" t="s">
        <v>24</v>
      </c>
      <c r="D17" s="47"/>
      <c r="E17" s="47">
        <v>7</v>
      </c>
      <c r="F17" s="47" t="s">
        <v>33</v>
      </c>
      <c r="G17" s="45"/>
      <c r="H17" s="45"/>
      <c r="I17" s="46"/>
    </row>
    <row r="18" ht="20" customHeight="1" spans="1:9">
      <c r="A18" s="47">
        <v>15</v>
      </c>
      <c r="B18" s="10" t="s">
        <v>79</v>
      </c>
      <c r="C18" s="11" t="s">
        <v>24</v>
      </c>
      <c r="D18" s="47"/>
      <c r="E18" s="47">
        <v>1</v>
      </c>
      <c r="F18" s="47" t="s">
        <v>30</v>
      </c>
      <c r="G18" s="45"/>
      <c r="H18" s="45"/>
      <c r="I18" s="46"/>
    </row>
    <row r="19" ht="20" customHeight="1" spans="1:9">
      <c r="A19" s="47">
        <v>16</v>
      </c>
      <c r="B19" s="10" t="s">
        <v>80</v>
      </c>
      <c r="C19" s="11"/>
      <c r="D19" s="47"/>
      <c r="E19" s="47">
        <v>1</v>
      </c>
      <c r="F19" s="47" t="s">
        <v>30</v>
      </c>
      <c r="G19" s="45"/>
      <c r="H19" s="45"/>
      <c r="I19" s="46"/>
    </row>
    <row r="20" ht="20" customHeight="1" spans="1:9">
      <c r="A20" s="47">
        <v>17</v>
      </c>
      <c r="B20" s="10" t="s">
        <v>81</v>
      </c>
      <c r="C20" s="10"/>
      <c r="D20" s="47"/>
      <c r="E20" s="47">
        <v>1</v>
      </c>
      <c r="F20" s="47" t="s">
        <v>48</v>
      </c>
      <c r="G20" s="45"/>
      <c r="H20" s="45"/>
      <c r="I20" s="46"/>
    </row>
    <row r="21" ht="20" customHeight="1" spans="1:9">
      <c r="A21" s="47">
        <v>18</v>
      </c>
      <c r="B21" s="10" t="s">
        <v>82</v>
      </c>
      <c r="C21" s="10"/>
      <c r="D21" s="47"/>
      <c r="E21" s="47">
        <v>600</v>
      </c>
      <c r="F21" s="47" t="s">
        <v>83</v>
      </c>
      <c r="G21" s="45"/>
      <c r="H21" s="45"/>
      <c r="I21" s="46"/>
    </row>
    <row r="22" ht="20" customHeight="1" spans="1:9">
      <c r="A22" s="47">
        <v>19</v>
      </c>
      <c r="B22" s="10" t="s">
        <v>84</v>
      </c>
      <c r="C22" s="10"/>
      <c r="D22" s="47"/>
      <c r="E22" s="47">
        <v>300</v>
      </c>
      <c r="F22" s="47" t="s">
        <v>83</v>
      </c>
      <c r="G22" s="45"/>
      <c r="H22" s="45"/>
      <c r="I22" s="46"/>
    </row>
    <row r="23" ht="67.5" spans="1:9">
      <c r="A23" s="47">
        <v>20</v>
      </c>
      <c r="B23" s="13" t="s">
        <v>47</v>
      </c>
      <c r="C23" s="10"/>
      <c r="D23" s="47"/>
      <c r="E23" s="47">
        <v>1</v>
      </c>
      <c r="F23" s="47" t="s">
        <v>85</v>
      </c>
      <c r="G23" s="45"/>
      <c r="H23" s="45"/>
      <c r="I23" s="46" t="s">
        <v>49</v>
      </c>
    </row>
    <row r="24" ht="20" customHeight="1" spans="1:9">
      <c r="A24" s="47">
        <v>21</v>
      </c>
      <c r="B24" s="10" t="s">
        <v>86</v>
      </c>
      <c r="C24" s="10"/>
      <c r="D24" s="47"/>
      <c r="E24" s="47">
        <v>4</v>
      </c>
      <c r="F24" s="47" t="s">
        <v>45</v>
      </c>
      <c r="G24" s="45"/>
      <c r="H24" s="45"/>
      <c r="I24" s="46" t="s">
        <v>87</v>
      </c>
    </row>
    <row r="25" ht="20" customHeight="1" spans="1:9">
      <c r="A25" s="47">
        <v>22</v>
      </c>
      <c r="B25" s="10" t="s">
        <v>86</v>
      </c>
      <c r="C25" s="10"/>
      <c r="D25" s="47"/>
      <c r="E25" s="47">
        <v>4</v>
      </c>
      <c r="F25" s="47" t="s">
        <v>45</v>
      </c>
      <c r="G25" s="45"/>
      <c r="H25" s="45"/>
      <c r="I25" s="46" t="s">
        <v>88</v>
      </c>
    </row>
    <row r="26" ht="20" customHeight="1" spans="1:9">
      <c r="A26" s="47">
        <v>23</v>
      </c>
      <c r="B26" s="10" t="s">
        <v>86</v>
      </c>
      <c r="C26" s="10"/>
      <c r="D26" s="47"/>
      <c r="E26" s="47">
        <v>6</v>
      </c>
      <c r="F26" s="47" t="s">
        <v>45</v>
      </c>
      <c r="G26" s="45"/>
      <c r="H26" s="45"/>
      <c r="I26" s="46" t="s">
        <v>89</v>
      </c>
    </row>
    <row r="27" ht="20" customHeight="1" spans="1:9">
      <c r="A27" s="47">
        <v>24</v>
      </c>
      <c r="B27" s="10" t="s">
        <v>86</v>
      </c>
      <c r="C27" s="10"/>
      <c r="D27" s="47"/>
      <c r="E27" s="47">
        <v>4</v>
      </c>
      <c r="F27" s="47" t="s">
        <v>45</v>
      </c>
      <c r="G27" s="45"/>
      <c r="H27" s="45"/>
      <c r="I27" s="46" t="s">
        <v>90</v>
      </c>
    </row>
    <row r="28" ht="20" customHeight="1" spans="1:9">
      <c r="A28" s="47">
        <v>25</v>
      </c>
      <c r="B28" s="10" t="s">
        <v>86</v>
      </c>
      <c r="C28" s="10"/>
      <c r="D28" s="47"/>
      <c r="E28" s="47">
        <v>6</v>
      </c>
      <c r="F28" s="47" t="s">
        <v>45</v>
      </c>
      <c r="G28" s="45"/>
      <c r="H28" s="45"/>
      <c r="I28" s="46" t="s">
        <v>91</v>
      </c>
    </row>
    <row r="29" ht="20" customHeight="1" spans="1:9">
      <c r="A29" s="42" t="s">
        <v>54</v>
      </c>
      <c r="B29" s="43" t="s">
        <v>92</v>
      </c>
      <c r="C29" s="43"/>
      <c r="D29" s="44"/>
      <c r="E29" s="44"/>
      <c r="F29" s="44"/>
      <c r="G29" s="45"/>
      <c r="H29" s="45"/>
      <c r="I29" s="46"/>
    </row>
    <row r="30" ht="20" customHeight="1" spans="1:9">
      <c r="A30" s="47">
        <v>1</v>
      </c>
      <c r="B30" s="48" t="s">
        <v>63</v>
      </c>
      <c r="C30" s="11" t="s">
        <v>24</v>
      </c>
      <c r="D30" s="47"/>
      <c r="E30" s="47">
        <v>1</v>
      </c>
      <c r="F30" s="47" t="s">
        <v>30</v>
      </c>
      <c r="G30" s="45"/>
      <c r="H30" s="45"/>
      <c r="I30" s="46"/>
    </row>
    <row r="31" ht="20" customHeight="1" spans="1:9">
      <c r="A31" s="47">
        <v>2</v>
      </c>
      <c r="B31" s="10" t="s">
        <v>67</v>
      </c>
      <c r="C31" s="11" t="s">
        <v>24</v>
      </c>
      <c r="D31" s="47"/>
      <c r="E31" s="47">
        <v>8</v>
      </c>
      <c r="F31" s="47" t="s">
        <v>68</v>
      </c>
      <c r="G31" s="45"/>
      <c r="H31" s="45"/>
      <c r="I31" s="46"/>
    </row>
    <row r="32" ht="20" customHeight="1" spans="1:9">
      <c r="A32" s="47">
        <v>3</v>
      </c>
      <c r="B32" s="10" t="s">
        <v>69</v>
      </c>
      <c r="C32" s="11" t="s">
        <v>24</v>
      </c>
      <c r="D32" s="47"/>
      <c r="E32" s="47">
        <v>1</v>
      </c>
      <c r="F32" s="47" t="s">
        <v>33</v>
      </c>
      <c r="G32" s="45"/>
      <c r="H32" s="45"/>
      <c r="I32" s="46"/>
    </row>
    <row r="33" ht="20" customHeight="1" spans="1:9">
      <c r="A33" s="47">
        <v>4</v>
      </c>
      <c r="B33" s="10" t="s">
        <v>93</v>
      </c>
      <c r="C33" s="11" t="s">
        <v>24</v>
      </c>
      <c r="D33" s="47"/>
      <c r="E33" s="47">
        <v>1</v>
      </c>
      <c r="F33" s="47" t="s">
        <v>30</v>
      </c>
      <c r="G33" s="45"/>
      <c r="H33" s="45"/>
      <c r="I33" s="46"/>
    </row>
    <row r="34" ht="20" customHeight="1" spans="1:9">
      <c r="A34" s="47">
        <v>5</v>
      </c>
      <c r="B34" s="10" t="s">
        <v>70</v>
      </c>
      <c r="C34" s="11" t="s">
        <v>24</v>
      </c>
      <c r="D34" s="47"/>
      <c r="E34" s="47">
        <v>1</v>
      </c>
      <c r="F34" s="47" t="s">
        <v>30</v>
      </c>
      <c r="G34" s="45"/>
      <c r="H34" s="45"/>
      <c r="I34" s="46"/>
    </row>
    <row r="35" ht="20" customHeight="1" spans="1:9">
      <c r="A35" s="47">
        <v>6</v>
      </c>
      <c r="B35" s="10" t="s">
        <v>71</v>
      </c>
      <c r="C35" s="11" t="s">
        <v>24</v>
      </c>
      <c r="D35" s="47"/>
      <c r="E35" s="47">
        <v>1</v>
      </c>
      <c r="F35" s="47" t="s">
        <v>30</v>
      </c>
      <c r="G35" s="45"/>
      <c r="H35" s="45"/>
      <c r="I35" s="46"/>
    </row>
    <row r="36" ht="20" customHeight="1" spans="1:9">
      <c r="A36" s="47">
        <v>7</v>
      </c>
      <c r="B36" s="10" t="s">
        <v>74</v>
      </c>
      <c r="C36" s="11" t="s">
        <v>24</v>
      </c>
      <c r="D36" s="49"/>
      <c r="E36" s="49">
        <v>1</v>
      </c>
      <c r="F36" s="49" t="s">
        <v>30</v>
      </c>
      <c r="G36" s="45"/>
      <c r="H36" s="45"/>
      <c r="I36" s="46"/>
    </row>
    <row r="37" ht="20" customHeight="1" spans="1:9">
      <c r="A37" s="47">
        <v>8</v>
      </c>
      <c r="B37" s="10" t="s">
        <v>75</v>
      </c>
      <c r="C37" s="11" t="s">
        <v>24</v>
      </c>
      <c r="D37" s="47"/>
      <c r="E37" s="47">
        <v>2</v>
      </c>
      <c r="F37" s="47" t="s">
        <v>76</v>
      </c>
      <c r="G37" s="45"/>
      <c r="H37" s="45"/>
      <c r="I37" s="46"/>
    </row>
    <row r="38" ht="20" customHeight="1" spans="1:9">
      <c r="A38" s="47">
        <v>9</v>
      </c>
      <c r="B38" s="10" t="s">
        <v>77</v>
      </c>
      <c r="C38" s="11" t="s">
        <v>24</v>
      </c>
      <c r="D38" s="47"/>
      <c r="E38" s="47">
        <v>1</v>
      </c>
      <c r="F38" s="47" t="s">
        <v>30</v>
      </c>
      <c r="G38" s="45"/>
      <c r="H38" s="45"/>
      <c r="I38" s="46"/>
    </row>
    <row r="39" ht="20" customHeight="1" spans="1:9">
      <c r="A39" s="47">
        <v>10</v>
      </c>
      <c r="B39" s="10" t="s">
        <v>78</v>
      </c>
      <c r="C39" s="11" t="s">
        <v>24</v>
      </c>
      <c r="D39" s="47"/>
      <c r="E39" s="47">
        <v>2</v>
      </c>
      <c r="F39" s="47" t="s">
        <v>33</v>
      </c>
      <c r="G39" s="45"/>
      <c r="H39" s="45"/>
      <c r="I39" s="46"/>
    </row>
    <row r="40" ht="20" customHeight="1" spans="1:9">
      <c r="A40" s="47">
        <v>11</v>
      </c>
      <c r="B40" s="10" t="s">
        <v>80</v>
      </c>
      <c r="C40" s="11"/>
      <c r="D40" s="47"/>
      <c r="E40" s="47">
        <v>1</v>
      </c>
      <c r="F40" s="47" t="s">
        <v>30</v>
      </c>
      <c r="G40" s="45"/>
      <c r="H40" s="45"/>
      <c r="I40" s="46"/>
    </row>
    <row r="41" ht="20" customHeight="1" spans="1:9">
      <c r="A41" s="47">
        <v>12</v>
      </c>
      <c r="B41" s="10" t="s">
        <v>81</v>
      </c>
      <c r="C41" s="10"/>
      <c r="D41" s="47"/>
      <c r="E41" s="47">
        <v>1</v>
      </c>
      <c r="F41" s="47" t="s">
        <v>48</v>
      </c>
      <c r="G41" s="45"/>
      <c r="H41" s="45"/>
      <c r="I41" s="46"/>
    </row>
    <row r="42" ht="20" customHeight="1" spans="1:9">
      <c r="A42" s="47">
        <v>13</v>
      </c>
      <c r="B42" s="10" t="s">
        <v>82</v>
      </c>
      <c r="C42" s="10"/>
      <c r="D42" s="47"/>
      <c r="E42" s="47">
        <v>100</v>
      </c>
      <c r="F42" s="47" t="s">
        <v>83</v>
      </c>
      <c r="G42" s="45"/>
      <c r="H42" s="45"/>
      <c r="I42" s="46"/>
    </row>
    <row r="43" ht="20" customHeight="1" spans="1:9">
      <c r="A43" s="47">
        <v>14</v>
      </c>
      <c r="B43" s="10" t="s">
        <v>84</v>
      </c>
      <c r="C43" s="10"/>
      <c r="D43" s="47"/>
      <c r="E43" s="47">
        <v>100</v>
      </c>
      <c r="F43" s="47" t="s">
        <v>83</v>
      </c>
      <c r="G43" s="45"/>
      <c r="H43" s="45"/>
      <c r="I43" s="46" t="s">
        <v>94</v>
      </c>
    </row>
    <row r="44" ht="20" customHeight="1" spans="1:9">
      <c r="A44" s="47">
        <v>15</v>
      </c>
      <c r="B44" s="10" t="s">
        <v>86</v>
      </c>
      <c r="C44" s="10"/>
      <c r="D44" s="47"/>
      <c r="E44" s="47">
        <v>2</v>
      </c>
      <c r="F44" s="47" t="s">
        <v>45</v>
      </c>
      <c r="G44" s="45"/>
      <c r="H44" s="45"/>
      <c r="I44" s="46" t="s">
        <v>89</v>
      </c>
    </row>
    <row r="45" ht="20" customHeight="1" spans="1:9">
      <c r="A45" s="47">
        <v>16</v>
      </c>
      <c r="B45" s="10" t="s">
        <v>86</v>
      </c>
      <c r="C45" s="10"/>
      <c r="D45" s="47"/>
      <c r="E45" s="47">
        <v>2</v>
      </c>
      <c r="F45" s="47" t="s">
        <v>45</v>
      </c>
      <c r="G45" s="45"/>
      <c r="H45" s="45"/>
      <c r="I45" s="46" t="s">
        <v>91</v>
      </c>
    </row>
    <row r="46" ht="20" customHeight="1" spans="1:9">
      <c r="A46" s="42" t="s">
        <v>95</v>
      </c>
      <c r="B46" s="43" t="s">
        <v>96</v>
      </c>
      <c r="C46" s="43"/>
      <c r="D46" s="44"/>
      <c r="E46" s="44"/>
      <c r="F46" s="44"/>
      <c r="G46" s="45"/>
      <c r="H46" s="45"/>
      <c r="I46" s="46"/>
    </row>
    <row r="47" ht="20" customHeight="1" spans="1:9">
      <c r="A47" s="47">
        <v>1</v>
      </c>
      <c r="B47" s="48" t="s">
        <v>63</v>
      </c>
      <c r="C47" s="11" t="s">
        <v>24</v>
      </c>
      <c r="D47" s="47"/>
      <c r="E47" s="47">
        <v>1</v>
      </c>
      <c r="F47" s="47" t="s">
        <v>30</v>
      </c>
      <c r="G47" s="45"/>
      <c r="H47" s="45"/>
      <c r="I47" s="46"/>
    </row>
    <row r="48" ht="20" customHeight="1" spans="1:9">
      <c r="A48" s="47">
        <v>2</v>
      </c>
      <c r="B48" s="10" t="s">
        <v>67</v>
      </c>
      <c r="C48" s="11" t="s">
        <v>24</v>
      </c>
      <c r="D48" s="47"/>
      <c r="E48" s="47">
        <v>8</v>
      </c>
      <c r="F48" s="47" t="s">
        <v>68</v>
      </c>
      <c r="G48" s="45"/>
      <c r="H48" s="45"/>
      <c r="I48" s="46"/>
    </row>
    <row r="49" ht="20" customHeight="1" spans="1:9">
      <c r="A49" s="47">
        <v>3</v>
      </c>
      <c r="B49" s="10" t="s">
        <v>69</v>
      </c>
      <c r="C49" s="11" t="s">
        <v>24</v>
      </c>
      <c r="D49" s="47"/>
      <c r="E49" s="47">
        <v>1</v>
      </c>
      <c r="F49" s="47" t="s">
        <v>33</v>
      </c>
      <c r="G49" s="45"/>
      <c r="H49" s="45"/>
      <c r="I49" s="46"/>
    </row>
    <row r="50" ht="20" customHeight="1" spans="1:9">
      <c r="A50" s="47">
        <v>4</v>
      </c>
      <c r="B50" s="10" t="s">
        <v>93</v>
      </c>
      <c r="C50" s="11" t="s">
        <v>24</v>
      </c>
      <c r="D50" s="47"/>
      <c r="E50" s="47">
        <v>1</v>
      </c>
      <c r="F50" s="47" t="s">
        <v>30</v>
      </c>
      <c r="G50" s="45"/>
      <c r="H50" s="45"/>
      <c r="I50" s="46"/>
    </row>
    <row r="51" ht="20" customHeight="1" spans="1:9">
      <c r="A51" s="47">
        <v>5</v>
      </c>
      <c r="B51" s="10" t="s">
        <v>70</v>
      </c>
      <c r="C51" s="11" t="s">
        <v>24</v>
      </c>
      <c r="D51" s="47"/>
      <c r="E51" s="47">
        <v>1</v>
      </c>
      <c r="F51" s="47" t="s">
        <v>30</v>
      </c>
      <c r="G51" s="45"/>
      <c r="H51" s="45"/>
      <c r="I51" s="46"/>
    </row>
    <row r="52" ht="20" customHeight="1" spans="1:9">
      <c r="A52" s="47">
        <v>6</v>
      </c>
      <c r="B52" s="10" t="s">
        <v>71</v>
      </c>
      <c r="C52" s="11" t="s">
        <v>24</v>
      </c>
      <c r="D52" s="47"/>
      <c r="E52" s="47">
        <v>1</v>
      </c>
      <c r="F52" s="47" t="s">
        <v>30</v>
      </c>
      <c r="G52" s="45"/>
      <c r="H52" s="45"/>
      <c r="I52" s="46"/>
    </row>
    <row r="53" ht="20" customHeight="1" spans="1:9">
      <c r="A53" s="47">
        <v>7</v>
      </c>
      <c r="B53" s="10" t="s">
        <v>74</v>
      </c>
      <c r="C53" s="11" t="s">
        <v>24</v>
      </c>
      <c r="D53" s="47"/>
      <c r="E53" s="47">
        <v>1</v>
      </c>
      <c r="F53" s="47" t="s">
        <v>30</v>
      </c>
      <c r="G53" s="45"/>
      <c r="H53" s="45"/>
      <c r="I53" s="46"/>
    </row>
    <row r="54" ht="20" customHeight="1" spans="1:9">
      <c r="A54" s="47">
        <v>8</v>
      </c>
      <c r="B54" s="10" t="s">
        <v>75</v>
      </c>
      <c r="C54" s="11" t="s">
        <v>24</v>
      </c>
      <c r="D54" s="47"/>
      <c r="E54" s="47">
        <v>2</v>
      </c>
      <c r="F54" s="47" t="s">
        <v>76</v>
      </c>
      <c r="G54" s="45"/>
      <c r="H54" s="45"/>
      <c r="I54" s="46"/>
    </row>
    <row r="55" ht="20" customHeight="1" spans="1:9">
      <c r="A55" s="47">
        <v>9</v>
      </c>
      <c r="B55" s="10" t="s">
        <v>77</v>
      </c>
      <c r="C55" s="11" t="s">
        <v>24</v>
      </c>
      <c r="D55" s="47"/>
      <c r="E55" s="47">
        <v>1</v>
      </c>
      <c r="F55" s="47" t="s">
        <v>30</v>
      </c>
      <c r="G55" s="45"/>
      <c r="H55" s="45"/>
      <c r="I55" s="46"/>
    </row>
    <row r="56" ht="20" customHeight="1" spans="1:9">
      <c r="A56" s="47">
        <v>10</v>
      </c>
      <c r="B56" s="10" t="s">
        <v>78</v>
      </c>
      <c r="C56" s="11" t="s">
        <v>24</v>
      </c>
      <c r="D56" s="47"/>
      <c r="E56" s="47">
        <v>2</v>
      </c>
      <c r="F56" s="47" t="s">
        <v>33</v>
      </c>
      <c r="G56" s="45"/>
      <c r="H56" s="45"/>
      <c r="I56" s="46"/>
    </row>
    <row r="57" ht="20" customHeight="1" spans="1:9">
      <c r="A57" s="47">
        <v>11</v>
      </c>
      <c r="B57" s="10" t="s">
        <v>80</v>
      </c>
      <c r="C57" s="11"/>
      <c r="D57" s="47"/>
      <c r="E57" s="47">
        <v>1</v>
      </c>
      <c r="F57" s="47" t="s">
        <v>30</v>
      </c>
      <c r="G57" s="45"/>
      <c r="H57" s="45"/>
      <c r="I57" s="46"/>
    </row>
    <row r="58" ht="20" customHeight="1" spans="1:9">
      <c r="A58" s="47">
        <v>12</v>
      </c>
      <c r="B58" s="10" t="s">
        <v>81</v>
      </c>
      <c r="C58" s="10"/>
      <c r="D58" s="47"/>
      <c r="E58" s="47">
        <v>1</v>
      </c>
      <c r="F58" s="47" t="s">
        <v>48</v>
      </c>
      <c r="G58" s="45"/>
      <c r="H58" s="45"/>
      <c r="I58" s="46"/>
    </row>
    <row r="59" ht="20" customHeight="1" spans="1:9">
      <c r="A59" s="47">
        <v>13</v>
      </c>
      <c r="B59" s="10" t="s">
        <v>82</v>
      </c>
      <c r="C59" s="10"/>
      <c r="D59" s="47"/>
      <c r="E59" s="47">
        <v>100</v>
      </c>
      <c r="F59" s="47" t="s">
        <v>83</v>
      </c>
      <c r="G59" s="45"/>
      <c r="H59" s="45"/>
      <c r="I59" s="46"/>
    </row>
    <row r="60" ht="20" customHeight="1" spans="1:9">
      <c r="A60" s="47">
        <v>14</v>
      </c>
      <c r="B60" s="10" t="s">
        <v>84</v>
      </c>
      <c r="C60" s="10"/>
      <c r="D60" s="47"/>
      <c r="E60" s="47">
        <v>100</v>
      </c>
      <c r="F60" s="47" t="s">
        <v>83</v>
      </c>
      <c r="G60" s="45"/>
      <c r="H60" s="45"/>
      <c r="I60" s="46"/>
    </row>
    <row r="61" ht="20" customHeight="1" spans="1:9">
      <c r="A61" s="47">
        <v>15</v>
      </c>
      <c r="B61" s="10" t="s">
        <v>86</v>
      </c>
      <c r="C61" s="10"/>
      <c r="D61" s="47"/>
      <c r="E61" s="47">
        <v>2</v>
      </c>
      <c r="F61" s="47" t="s">
        <v>45</v>
      </c>
      <c r="G61" s="45"/>
      <c r="H61" s="45"/>
      <c r="I61" s="46" t="s">
        <v>89</v>
      </c>
    </row>
    <row r="62" ht="20" customHeight="1" spans="1:9">
      <c r="A62" s="47">
        <v>16</v>
      </c>
      <c r="B62" s="10" t="s">
        <v>86</v>
      </c>
      <c r="C62" s="10"/>
      <c r="D62" s="47"/>
      <c r="E62" s="47">
        <v>2</v>
      </c>
      <c r="F62" s="47" t="s">
        <v>45</v>
      </c>
      <c r="G62" s="45"/>
      <c r="H62" s="45"/>
      <c r="I62" s="46" t="s">
        <v>91</v>
      </c>
    </row>
    <row r="63" ht="17.1" customHeight="1"/>
    <row r="64" ht="17.1" customHeight="1"/>
    <row r="65" ht="17.1" customHeight="1"/>
  </sheetData>
  <mergeCells count="1">
    <mergeCell ref="A1:E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2" topLeftCell="A3" activePane="bottomLeft" state="frozen"/>
      <selection/>
      <selection pane="bottomLeft" activeCell="E13" sqref="E13"/>
    </sheetView>
  </sheetViews>
  <sheetFormatPr defaultColWidth="8.125" defaultRowHeight="13.5"/>
  <cols>
    <col min="1" max="1" width="5.625" style="20" customWidth="1"/>
    <col min="2" max="2" width="22.625" style="20" customWidth="1"/>
    <col min="3" max="3" width="19.625" style="20" customWidth="1"/>
    <col min="4" max="16384" width="8.125" style="20"/>
  </cols>
  <sheetData>
    <row r="1" ht="28.5" customHeight="1" spans="1:9">
      <c r="A1" s="21" t="s">
        <v>97</v>
      </c>
      <c r="B1" s="22"/>
      <c r="C1" s="22"/>
      <c r="D1" s="22"/>
      <c r="E1" s="22"/>
      <c r="F1" s="22"/>
      <c r="G1" s="22"/>
    </row>
    <row r="2" s="19" customFormat="1" ht="40.5" spans="1:9">
      <c r="A2" s="23" t="s">
        <v>2</v>
      </c>
      <c r="B2" s="24" t="s">
        <v>14</v>
      </c>
      <c r="C2" s="23" t="s">
        <v>15</v>
      </c>
      <c r="D2" s="23" t="s">
        <v>16</v>
      </c>
      <c r="E2" s="23" t="s">
        <v>17</v>
      </c>
      <c r="F2" s="23" t="s">
        <v>18</v>
      </c>
      <c r="G2" s="23" t="s">
        <v>61</v>
      </c>
      <c r="H2" s="23" t="s">
        <v>20</v>
      </c>
      <c r="I2" s="23" t="s">
        <v>6</v>
      </c>
    </row>
    <row r="3" s="19" customFormat="1" ht="20" customHeight="1" spans="1:9">
      <c r="A3" s="25" t="s">
        <v>21</v>
      </c>
      <c r="B3" s="26" t="s">
        <v>98</v>
      </c>
      <c r="C3" s="27"/>
      <c r="D3" s="28"/>
      <c r="E3" s="28"/>
      <c r="F3" s="28"/>
      <c r="G3" s="29"/>
      <c r="H3" s="30"/>
      <c r="I3" s="30"/>
    </row>
    <row r="4" s="19" customFormat="1" ht="20" customHeight="1" spans="1:9">
      <c r="A4" s="31">
        <v>1</v>
      </c>
      <c r="B4" s="32" t="s">
        <v>99</v>
      </c>
      <c r="C4" s="33" t="s">
        <v>24</v>
      </c>
      <c r="D4" s="31"/>
      <c r="E4" s="31">
        <v>3</v>
      </c>
      <c r="F4" s="31" t="s">
        <v>30</v>
      </c>
      <c r="G4" s="31"/>
      <c r="H4" s="30"/>
      <c r="I4" s="30"/>
    </row>
    <row r="5" s="19" customFormat="1" ht="20" customHeight="1" spans="1:9">
      <c r="A5" s="31">
        <v>2</v>
      </c>
      <c r="B5" s="32" t="s">
        <v>100</v>
      </c>
      <c r="C5" s="33"/>
      <c r="D5" s="31"/>
      <c r="E5" s="31">
        <v>3</v>
      </c>
      <c r="F5" s="31" t="s">
        <v>33</v>
      </c>
      <c r="G5" s="31"/>
      <c r="H5" s="30"/>
      <c r="I5" s="30"/>
    </row>
    <row r="6" s="19" customFormat="1" ht="20" customHeight="1" spans="1:9">
      <c r="A6" s="31">
        <v>3</v>
      </c>
      <c r="B6" s="32" t="s">
        <v>74</v>
      </c>
      <c r="C6" s="34" t="s">
        <v>24</v>
      </c>
      <c r="D6" s="35"/>
      <c r="E6" s="35">
        <v>1</v>
      </c>
      <c r="F6" s="35" t="s">
        <v>30</v>
      </c>
      <c r="G6" s="35"/>
      <c r="H6" s="30"/>
      <c r="I6" s="30"/>
    </row>
    <row r="7" s="19" customFormat="1" ht="20" customHeight="1" spans="1:9">
      <c r="A7" s="31">
        <v>4</v>
      </c>
      <c r="B7" s="32" t="s">
        <v>75</v>
      </c>
      <c r="C7" s="33" t="s">
        <v>24</v>
      </c>
      <c r="D7" s="31"/>
      <c r="E7" s="31">
        <v>2</v>
      </c>
      <c r="F7" s="31" t="s">
        <v>76</v>
      </c>
      <c r="G7" s="31"/>
      <c r="H7" s="30"/>
      <c r="I7" s="30"/>
    </row>
    <row r="8" s="19" customFormat="1" ht="20" customHeight="1" spans="1:9">
      <c r="A8" s="31">
        <v>5</v>
      </c>
      <c r="B8" s="32" t="s">
        <v>101</v>
      </c>
      <c r="C8" s="33" t="s">
        <v>24</v>
      </c>
      <c r="D8" s="31"/>
      <c r="E8" s="31">
        <v>1</v>
      </c>
      <c r="F8" s="31" t="s">
        <v>30</v>
      </c>
      <c r="G8" s="31"/>
      <c r="H8" s="30"/>
      <c r="I8" s="30"/>
    </row>
    <row r="9" s="19" customFormat="1" ht="20" customHeight="1" spans="1:9">
      <c r="A9" s="31">
        <v>6</v>
      </c>
      <c r="B9" s="32" t="s">
        <v>73</v>
      </c>
      <c r="C9" s="33" t="s">
        <v>24</v>
      </c>
      <c r="D9" s="31"/>
      <c r="E9" s="31">
        <v>1</v>
      </c>
      <c r="F9" s="31" t="s">
        <v>30</v>
      </c>
      <c r="G9" s="31"/>
      <c r="H9" s="30"/>
      <c r="I9" s="30"/>
    </row>
    <row r="10" s="19" customFormat="1" ht="20" customHeight="1" spans="1:9">
      <c r="A10" s="31">
        <v>7</v>
      </c>
      <c r="B10" s="32" t="s">
        <v>67</v>
      </c>
      <c r="C10" s="33" t="s">
        <v>24</v>
      </c>
      <c r="D10" s="31"/>
      <c r="E10" s="31">
        <v>2</v>
      </c>
      <c r="F10" s="31" t="s">
        <v>68</v>
      </c>
      <c r="G10" s="31"/>
      <c r="H10" s="30"/>
      <c r="I10" s="30"/>
    </row>
  </sheetData>
  <mergeCells count="1">
    <mergeCell ref="A1:E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2" topLeftCell="A3" activePane="bottomLeft" state="frozen"/>
      <selection/>
      <selection pane="bottomLeft" activeCell="E14" sqref="E14"/>
    </sheetView>
  </sheetViews>
  <sheetFormatPr defaultColWidth="8.125" defaultRowHeight="13.5"/>
  <cols>
    <col min="1" max="1" width="4.625" style="2" customWidth="1"/>
    <col min="2" max="2" width="29.625" style="3" customWidth="1"/>
    <col min="3" max="3" width="19.625" style="3" customWidth="1"/>
    <col min="4" max="4" width="8.125" style="2"/>
    <col min="5" max="5" width="6.31666666666667" style="2" customWidth="1"/>
    <col min="6" max="6" width="5.5" style="2" customWidth="1"/>
    <col min="7" max="8" width="8.125" style="2"/>
    <col min="9" max="9" width="17.75" style="2" customWidth="1"/>
    <col min="10" max="16384" width="8.125" style="2"/>
  </cols>
  <sheetData>
    <row r="1" s="1" customFormat="1" ht="28.5" customHeight="1" spans="1:9">
      <c r="A1" s="4" t="s">
        <v>102</v>
      </c>
      <c r="B1" s="5"/>
      <c r="C1" s="5"/>
      <c r="D1" s="5"/>
      <c r="E1" s="5"/>
      <c r="F1" s="6"/>
    </row>
    <row r="2" ht="40.5" spans="1:9">
      <c r="A2" s="7" t="s">
        <v>2</v>
      </c>
      <c r="B2" s="8" t="s">
        <v>14</v>
      </c>
      <c r="C2" s="8" t="s">
        <v>15</v>
      </c>
      <c r="D2" s="7" t="s">
        <v>16</v>
      </c>
      <c r="E2" s="7" t="s">
        <v>17</v>
      </c>
      <c r="F2" s="7" t="s">
        <v>18</v>
      </c>
      <c r="G2" s="7" t="s">
        <v>61</v>
      </c>
      <c r="H2" s="7" t="s">
        <v>20</v>
      </c>
      <c r="I2" s="7" t="s">
        <v>6</v>
      </c>
    </row>
    <row r="3" ht="20" customHeight="1" spans="1:9">
      <c r="A3" s="7" t="s">
        <v>21</v>
      </c>
      <c r="B3" s="9" t="s">
        <v>103</v>
      </c>
      <c r="C3" s="8"/>
      <c r="D3" s="7"/>
      <c r="E3" s="7"/>
      <c r="F3" s="7"/>
      <c r="G3" s="10"/>
      <c r="H3" s="10"/>
      <c r="I3" s="10"/>
    </row>
    <row r="4" ht="20" customHeight="1" spans="1:9">
      <c r="A4" s="11">
        <v>1</v>
      </c>
      <c r="B4" s="12" t="s">
        <v>104</v>
      </c>
      <c r="C4" s="11" t="s">
        <v>24</v>
      </c>
      <c r="D4" s="11"/>
      <c r="E4" s="11">
        <v>22</v>
      </c>
      <c r="F4" s="11" t="s">
        <v>30</v>
      </c>
      <c r="G4" s="10"/>
      <c r="H4" s="10"/>
      <c r="I4" s="13" t="s">
        <v>105</v>
      </c>
    </row>
    <row r="5" ht="20" customHeight="1" spans="1:9">
      <c r="A5" s="11">
        <v>2</v>
      </c>
      <c r="B5" s="12" t="s">
        <v>106</v>
      </c>
      <c r="C5" s="11" t="s">
        <v>24</v>
      </c>
      <c r="D5" s="11"/>
      <c r="E5" s="11">
        <v>22</v>
      </c>
      <c r="F5" s="11" t="s">
        <v>30</v>
      </c>
      <c r="G5" s="10"/>
      <c r="H5" s="10"/>
      <c r="I5" s="13" t="s">
        <v>105</v>
      </c>
    </row>
    <row r="6" ht="20" customHeight="1" spans="1:9">
      <c r="A6" s="11">
        <v>3</v>
      </c>
      <c r="B6" s="12" t="s">
        <v>107</v>
      </c>
      <c r="C6" s="11" t="s">
        <v>24</v>
      </c>
      <c r="D6" s="11"/>
      <c r="E6" s="11">
        <f>27+12</f>
        <v>39</v>
      </c>
      <c r="F6" s="11" t="s">
        <v>30</v>
      </c>
      <c r="G6" s="10"/>
      <c r="H6" s="10"/>
      <c r="I6" s="13" t="s">
        <v>105</v>
      </c>
    </row>
    <row r="7" ht="20" customHeight="1" spans="1:9">
      <c r="A7" s="11">
        <v>4</v>
      </c>
      <c r="B7" s="12" t="s">
        <v>108</v>
      </c>
      <c r="C7" s="11" t="s">
        <v>24</v>
      </c>
      <c r="D7" s="11"/>
      <c r="E7" s="11">
        <f>15+8</f>
        <v>23</v>
      </c>
      <c r="F7" s="11" t="s">
        <v>30</v>
      </c>
      <c r="G7" s="10"/>
      <c r="H7" s="10"/>
      <c r="I7" s="13" t="s">
        <v>105</v>
      </c>
    </row>
    <row r="8" ht="20" customHeight="1" spans="1:9">
      <c r="A8" s="11">
        <v>5</v>
      </c>
      <c r="B8" s="12" t="s">
        <v>109</v>
      </c>
      <c r="C8" s="11" t="s">
        <v>24</v>
      </c>
      <c r="D8" s="11"/>
      <c r="E8" s="11">
        <f>5+2</f>
        <v>7</v>
      </c>
      <c r="F8" s="11" t="s">
        <v>33</v>
      </c>
      <c r="G8" s="10"/>
      <c r="H8" s="10"/>
      <c r="I8" s="10"/>
    </row>
    <row r="9" ht="20" customHeight="1" spans="1:9">
      <c r="A9" s="11">
        <v>6</v>
      </c>
      <c r="B9" s="12" t="s">
        <v>110</v>
      </c>
      <c r="C9" s="11" t="s">
        <v>24</v>
      </c>
      <c r="D9" s="11"/>
      <c r="E9" s="11">
        <v>3</v>
      </c>
      <c r="F9" s="11" t="s">
        <v>30</v>
      </c>
      <c r="G9" s="10"/>
      <c r="H9" s="10"/>
      <c r="I9" s="10"/>
    </row>
    <row r="10" ht="20" customHeight="1" spans="1:9">
      <c r="A10" s="11">
        <v>7</v>
      </c>
      <c r="B10" s="12" t="s">
        <v>111</v>
      </c>
      <c r="C10" s="11" t="s">
        <v>24</v>
      </c>
      <c r="D10" s="11"/>
      <c r="E10" s="11">
        <v>1</v>
      </c>
      <c r="F10" s="11" t="s">
        <v>30</v>
      </c>
      <c r="G10" s="10"/>
      <c r="H10" s="10"/>
      <c r="I10" s="10"/>
    </row>
    <row r="11" ht="20" customHeight="1" spans="1:9">
      <c r="A11" s="11">
        <v>8</v>
      </c>
      <c r="B11" s="12" t="s">
        <v>112</v>
      </c>
      <c r="C11" s="11" t="s">
        <v>24</v>
      </c>
      <c r="D11" s="11"/>
      <c r="E11" s="11">
        <v>1</v>
      </c>
      <c r="F11" s="11" t="s">
        <v>33</v>
      </c>
      <c r="G11" s="10"/>
      <c r="H11" s="10"/>
      <c r="I11" s="10"/>
    </row>
    <row r="12" ht="40.5" spans="1:9">
      <c r="A12" s="11">
        <v>9</v>
      </c>
      <c r="B12" s="12" t="s">
        <v>113</v>
      </c>
      <c r="C12" s="11" t="s">
        <v>24</v>
      </c>
      <c r="D12" s="11"/>
      <c r="E12" s="11">
        <f>1+2</f>
        <v>3</v>
      </c>
      <c r="F12" s="11" t="s">
        <v>30</v>
      </c>
      <c r="G12" s="10"/>
      <c r="H12" s="10"/>
      <c r="I12" s="14" t="s">
        <v>114</v>
      </c>
    </row>
    <row r="13" ht="67.5" spans="1:9">
      <c r="A13" s="11">
        <v>10</v>
      </c>
      <c r="B13" s="12" t="s">
        <v>115</v>
      </c>
      <c r="C13" s="15"/>
      <c r="D13" s="11"/>
      <c r="E13" s="11">
        <f>0+2</f>
        <v>2</v>
      </c>
      <c r="F13" s="11" t="s">
        <v>30</v>
      </c>
      <c r="G13" s="10"/>
      <c r="H13" s="10"/>
      <c r="I13" s="16" t="s">
        <v>116</v>
      </c>
    </row>
    <row r="14" ht="135" spans="1:9">
      <c r="A14" s="11">
        <v>11</v>
      </c>
      <c r="B14" s="12" t="s">
        <v>117</v>
      </c>
      <c r="C14" s="12"/>
      <c r="D14" s="11"/>
      <c r="E14" s="11">
        <f>0+2</f>
        <v>2</v>
      </c>
      <c r="F14" s="11" t="s">
        <v>30</v>
      </c>
      <c r="G14" s="10"/>
      <c r="H14" s="10"/>
      <c r="I14" s="16" t="s">
        <v>118</v>
      </c>
    </row>
    <row r="15" ht="20" customHeight="1" spans="1:9">
      <c r="A15" s="11">
        <v>12</v>
      </c>
      <c r="B15" s="12" t="s">
        <v>119</v>
      </c>
      <c r="C15" s="11" t="s">
        <v>24</v>
      </c>
      <c r="D15" s="11"/>
      <c r="E15" s="11">
        <v>1</v>
      </c>
      <c r="F15" s="11" t="s">
        <v>30</v>
      </c>
      <c r="G15" s="10"/>
      <c r="H15" s="10"/>
      <c r="I15" s="10"/>
    </row>
    <row r="16" ht="27" spans="1:9">
      <c r="A16" s="11">
        <v>13</v>
      </c>
      <c r="B16" s="12" t="s">
        <v>120</v>
      </c>
      <c r="C16" s="12"/>
      <c r="D16" s="11"/>
      <c r="E16" s="11">
        <v>96</v>
      </c>
      <c r="F16" s="11" t="s">
        <v>45</v>
      </c>
      <c r="G16" s="10"/>
      <c r="H16" s="10"/>
      <c r="I16" s="16" t="s">
        <v>46</v>
      </c>
    </row>
    <row r="17" ht="40.5" spans="1:9">
      <c r="A17" s="11">
        <v>14</v>
      </c>
      <c r="B17" s="17" t="s">
        <v>47</v>
      </c>
      <c r="C17" s="17"/>
      <c r="D17" s="11"/>
      <c r="E17" s="11">
        <v>1500</v>
      </c>
      <c r="F17" s="11" t="s">
        <v>83</v>
      </c>
      <c r="G17" s="10"/>
      <c r="H17" s="10"/>
      <c r="I17" s="16" t="s">
        <v>49</v>
      </c>
    </row>
    <row r="18" ht="20" customHeight="1" spans="1:9">
      <c r="A18" s="11">
        <v>15</v>
      </c>
      <c r="B18" s="12" t="s">
        <v>121</v>
      </c>
      <c r="C18" s="12"/>
      <c r="D18" s="11"/>
      <c r="E18" s="11">
        <v>4</v>
      </c>
      <c r="F18" s="11" t="s">
        <v>45</v>
      </c>
      <c r="G18" s="10"/>
      <c r="H18" s="10"/>
      <c r="I18" s="10"/>
    </row>
    <row r="19" ht="20" customHeight="1" spans="1:9">
      <c r="A19" s="7" t="s">
        <v>54</v>
      </c>
      <c r="B19" s="18" t="s">
        <v>122</v>
      </c>
      <c r="C19" s="7"/>
      <c r="D19" s="7"/>
      <c r="E19" s="11"/>
      <c r="F19" s="7"/>
      <c r="G19" s="10"/>
      <c r="H19" s="10"/>
      <c r="I19" s="10"/>
    </row>
    <row r="20" ht="20" customHeight="1" spans="1:9">
      <c r="A20" s="11">
        <v>16</v>
      </c>
      <c r="B20" s="12" t="s">
        <v>107</v>
      </c>
      <c r="C20" s="11" t="s">
        <v>24</v>
      </c>
      <c r="D20" s="11"/>
      <c r="E20" s="11">
        <v>7</v>
      </c>
      <c r="F20" s="11" t="s">
        <v>30</v>
      </c>
      <c r="G20" s="10"/>
      <c r="H20" s="10"/>
      <c r="I20" s="10"/>
    </row>
    <row r="21" ht="20" customHeight="1" spans="1:9">
      <c r="A21" s="11">
        <v>17</v>
      </c>
      <c r="B21" s="12" t="s">
        <v>108</v>
      </c>
      <c r="C21" s="11" t="s">
        <v>24</v>
      </c>
      <c r="D21" s="11"/>
      <c r="E21" s="11">
        <v>7</v>
      </c>
      <c r="F21" s="11" t="s">
        <v>30</v>
      </c>
      <c r="G21" s="10"/>
      <c r="H21" s="10"/>
      <c r="I21" s="10"/>
    </row>
    <row r="22" ht="20" customHeight="1" spans="1:9">
      <c r="A22" s="11">
        <v>18</v>
      </c>
      <c r="B22" s="12" t="s">
        <v>109</v>
      </c>
      <c r="C22" s="11" t="s">
        <v>24</v>
      </c>
      <c r="D22" s="11"/>
      <c r="E22" s="11">
        <v>1</v>
      </c>
      <c r="F22" s="11" t="s">
        <v>33</v>
      </c>
      <c r="G22" s="10"/>
      <c r="H22" s="10"/>
      <c r="I22" s="10"/>
    </row>
    <row r="23" ht="20" customHeight="1" spans="1:9">
      <c r="A23" s="11">
        <v>19</v>
      </c>
      <c r="B23" s="12" t="s">
        <v>123</v>
      </c>
      <c r="C23" s="11" t="s">
        <v>24</v>
      </c>
      <c r="D23" s="11"/>
      <c r="E23" s="11">
        <v>1</v>
      </c>
      <c r="F23" s="11" t="s">
        <v>30</v>
      </c>
      <c r="G23" s="10"/>
      <c r="H23" s="10"/>
      <c r="I23" s="10"/>
    </row>
    <row r="24" ht="27" spans="1:9">
      <c r="A24" s="11">
        <v>20</v>
      </c>
      <c r="B24" s="12" t="s">
        <v>120</v>
      </c>
      <c r="C24" s="12"/>
      <c r="D24" s="11"/>
      <c r="E24" s="11">
        <v>14</v>
      </c>
      <c r="F24" s="11" t="s">
        <v>45</v>
      </c>
      <c r="G24" s="10"/>
      <c r="H24" s="10"/>
      <c r="I24" s="16" t="s">
        <v>46</v>
      </c>
    </row>
    <row r="25" ht="40.5" spans="1:9">
      <c r="A25" s="11">
        <v>21</v>
      </c>
      <c r="B25" s="17" t="s">
        <v>47</v>
      </c>
      <c r="C25" s="17"/>
      <c r="D25" s="11"/>
      <c r="E25" s="11">
        <v>300</v>
      </c>
      <c r="F25" s="11" t="s">
        <v>83</v>
      </c>
      <c r="G25" s="10"/>
      <c r="H25" s="10"/>
      <c r="I25" s="16" t="s">
        <v>49</v>
      </c>
    </row>
    <row r="26" ht="20" customHeight="1" spans="1:9">
      <c r="A26" s="11">
        <v>22</v>
      </c>
      <c r="B26" s="12" t="s">
        <v>124</v>
      </c>
      <c r="C26" s="12"/>
      <c r="D26" s="11"/>
      <c r="E26" s="11">
        <v>100</v>
      </c>
      <c r="F26" s="11" t="s">
        <v>83</v>
      </c>
      <c r="G26" s="10"/>
      <c r="H26" s="10"/>
      <c r="I26" s="10"/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B2综合视频显示部分汇总</vt:lpstr>
      <vt:lpstr>B2-1.综合视频显示系统</vt:lpstr>
      <vt:lpstr>B2-2.远程音视频会议系统</vt:lpstr>
      <vt:lpstr>B2-3.指挥调度系统</vt:lpstr>
      <vt:lpstr>B2-4.分布式综合管理系统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Xiaojie Mei</dc:creator>
  <cp:lastModifiedBy>◡̈⃝.jyy</cp:lastModifiedBy>
  <dcterms:created xsi:type="dcterms:W3CDTF">2025-04-18T07:33:00Z</dcterms:created>
  <cp:lastPrinted>2026-01-19T07:48:00Z</cp:lastPrinted>
  <dcterms:modified xsi:type="dcterms:W3CDTF">2026-04-14T07:19:03Z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787B464E914E4C4E8E4B47DDFAE30706_13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