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38"/>
  </bookViews>
  <sheets>
    <sheet name="A-1.综合布线系统" sheetId="7" r:id="rId1"/>
    <sheet name="A-2.有线电视系统" sheetId="8" r:id="rId2"/>
    <sheet name="A-3.IP数字广播系统" sheetId="10" r:id="rId3"/>
    <sheet name="A-4.受理窗口呼叫系统" sheetId="11" r:id="rId4"/>
    <sheet name="A-5.视频安防监控系统" sheetId="12" r:id="rId5"/>
    <sheet name="A-6.门禁控制系统" sheetId="13" r:id="rId6"/>
    <sheet name="A-7.报警系统" sheetId="14" r:id="rId7"/>
    <sheet name="A-8.网络交换系统" sheetId="15" r:id="rId8"/>
    <sheet name="A-9.有线通信系统" sheetId="16" r:id="rId9"/>
    <sheet name="A-10.无线通信系统" sheetId="17" r:id="rId10"/>
    <sheet name="A-11.光缆接入系统" sheetId="18" r:id="rId11"/>
    <sheet name="A-12.机房工程" sheetId="19" r:id="rId12"/>
    <sheet name="A-13.原有系统及设备搬迁" sheetId="2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11" hidden="1">'A-12.机房工程'!$A$2:$I$232</definedName>
    <definedName name="_3t单筒卷扬机">[1]机械!#REF!</definedName>
    <definedName name="_5">#REF!</definedName>
    <definedName name="_6">#REF!</definedName>
    <definedName name="_g">#REF!</definedName>
    <definedName name="exit">[2]sis.xlm!$B$1</definedName>
    <definedName name="Macro1">[2]sis.xlm!$V$25</definedName>
    <definedName name="Macro3">[3]sis.xlm!$H$1</definedName>
    <definedName name="pi">[4]sheet1!$G$1</definedName>
    <definedName name="Recorder">[2]sis.xlm!$E$15:$E$16384</definedName>
    <definedName name="REGRESS_DATA">[5]REGRESS!$O$5:$P$9</definedName>
    <definedName name="XLRPARAMS_GCMC" hidden="1">[6]XLR_NoRangeSheet!$B$6</definedName>
    <definedName name="XLRPARAMS_ZYMC" hidden="1">[6]XLR_NoRangeSheet!$C$6</definedName>
    <definedName name="zq">[7]总表!$D$44</definedName>
    <definedName name="拌和机0.4立方米">[1]机械!#REF!</definedName>
    <definedName name="插入式震捣器2.2kw">[1]机械!#REF!</definedName>
    <definedName name="答">[2]sis.xlm!$B$1</definedName>
    <definedName name="单斗挖掘机0.6立方米">[1]机械!#REF!</definedName>
    <definedName name="单级离心水泵1.1_7kw">[1]机械!#REF!</definedName>
    <definedName name="导杆式柴油打桩机1.8t">[1]机械!#REF!</definedName>
    <definedName name="电焊交流机25_50">[1]机械!#REF!</definedName>
    <definedName name="斗车0.6立方米">[1]机械!#REF!</definedName>
    <definedName name="对焊机150">[1]机械!#REF!</definedName>
    <definedName name="二号泵站机械设备">#REF!</definedName>
    <definedName name="范围">#REF!</definedName>
    <definedName name="风水枪">[1]机械!#REF!</definedName>
    <definedName name="钢筋调直机">[1]机械!#REF!</definedName>
    <definedName name="钢筋切断机">[1]机械!#REF!</definedName>
    <definedName name="钢筋弯曲机">[1]机械!#REF!</definedName>
    <definedName name="沪南路机械设备">#REF!</definedName>
    <definedName name="建築">[8]sheet1!$G$1</definedName>
    <definedName name="空压机9立方米">[1]机械!#REF!</definedName>
    <definedName name="龙东路机械设备">#REF!</definedName>
    <definedName name="皮带输送机15米">[1]机械!#REF!</definedName>
    <definedName name="汽车起重机16t">[1]机械!#REF!</definedName>
    <definedName name="汽车起重机5t">[1]机械!#REF!</definedName>
    <definedName name="汽车起重机8t">[1]机械!#REF!</definedName>
    <definedName name="潜水泵2.2kw">[1]机械!#REF!</definedName>
    <definedName name="人工工资2">[9]材料单价!$B$3</definedName>
    <definedName name="三号泵站机械设备">#REF!</definedName>
    <definedName name="双胶轮车">[1]机械!#REF!</definedName>
    <definedName name="水力冲挖机组4pl_250">[1]机械!#REF!</definedName>
    <definedName name="推土机88kw">[1]机械!#REF!</definedName>
    <definedName name="汶水路">[10]封面!#REF!</definedName>
    <definedName name="洗石机">[1]机械!#REF!</definedName>
    <definedName name="新表">[2]sis.xlm!$E$15:$E$16384</definedName>
    <definedName name="一般">#REF!</definedName>
    <definedName name="一号泵站机械设备">#REF!</definedName>
    <definedName name="载重汽车10t">[1]机械!#REF!</definedName>
    <definedName name="载重汽车5t">[1]机械!#REF!</definedName>
    <definedName name="中山北路">[10]封面!#REF!</definedName>
    <definedName name="装载机1.5立方米">[1]机械!#REF!</definedName>
    <definedName name="自卸汽车5_t">[1]机械!#REF!</definedName>
    <definedName name="总概算2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<sst xmlns="http://schemas.openxmlformats.org/spreadsheetml/2006/main" count="1623" uniqueCount="505">
  <si>
    <t>1.综合布线系统主要设备</t>
  </si>
  <si>
    <t>序号</t>
  </si>
  <si>
    <t>名称</t>
  </si>
  <si>
    <t>规格描述</t>
  </si>
  <si>
    <t>品牌</t>
  </si>
  <si>
    <t>数量</t>
  </si>
  <si>
    <t>单位</t>
  </si>
  <si>
    <t>含税综合单价（元）</t>
  </si>
  <si>
    <t>小计（元）</t>
  </si>
  <si>
    <t>备注</t>
  </si>
  <si>
    <t>一、工作区</t>
  </si>
  <si>
    <t>六类RJ45六类非屏蔽网络模块</t>
  </si>
  <si>
    <t>详见招标文件</t>
  </si>
  <si>
    <t>个</t>
  </si>
  <si>
    <t>六类非屏蔽网络跳线</t>
  </si>
  <si>
    <t>根</t>
  </si>
  <si>
    <t>LSZH,3米</t>
  </si>
  <si>
    <t>双口网络面板,带防尘盖</t>
  </si>
  <si>
    <t>二、水平区</t>
  </si>
  <si>
    <t>六类4对非屏蔽双绞线</t>
  </si>
  <si>
    <t>米</t>
  </si>
  <si>
    <t>LSZH,23AWG</t>
  </si>
  <si>
    <t>三、主干区</t>
  </si>
  <si>
    <t>室内100对UTP大对数电缆</t>
  </si>
  <si>
    <t>LSZH，26AWG</t>
  </si>
  <si>
    <t>四、管理区</t>
  </si>
  <si>
    <t>双列150对电话配线架</t>
  </si>
  <si>
    <t>2芯单股电话跳线</t>
  </si>
  <si>
    <t>五、设备区</t>
  </si>
  <si>
    <t>模块化24口非屏蔽网络配线架</t>
  </si>
  <si>
    <t>理线器</t>
  </si>
  <si>
    <t>包含交换机端</t>
  </si>
  <si>
    <t>双列100对电话配线架</t>
  </si>
  <si>
    <t>1U</t>
  </si>
  <si>
    <t>合计</t>
  </si>
  <si>
    <t>2.有线电视系统主要设备</t>
  </si>
  <si>
    <t>有线放大器</t>
  </si>
  <si>
    <t>室内6分支器</t>
  </si>
  <si>
    <t>室内6分配器</t>
  </si>
  <si>
    <t>室内16分支器</t>
  </si>
  <si>
    <t>室内10分支器</t>
  </si>
  <si>
    <t>同轴面板</t>
  </si>
  <si>
    <t>有线电视数字高清SYWV75-5屏蔽线</t>
  </si>
  <si>
    <t>有线电视数字高清SYWV75-7屏蔽线</t>
  </si>
  <si>
    <t>3.IP数字广播系统主要设备</t>
  </si>
  <si>
    <t>网络广播主机</t>
  </si>
  <si>
    <t>台</t>
  </si>
  <si>
    <t>网络校时器</t>
  </si>
  <si>
    <t>网络消防采集器</t>
  </si>
  <si>
    <t>网络音频采集器</t>
  </si>
  <si>
    <t>播放器</t>
  </si>
  <si>
    <t>调谐器</t>
  </si>
  <si>
    <t>网络壁挂扬声器</t>
  </si>
  <si>
    <t>智能寻呼站</t>
  </si>
  <si>
    <t>时序电源控制器</t>
  </si>
  <si>
    <t>网络功放</t>
  </si>
  <si>
    <t>天花扬声器</t>
  </si>
  <si>
    <t>交换机</t>
  </si>
  <si>
    <t>屏蔽音响双绞线</t>
  </si>
  <si>
    <t>4.受理窗口呼叫系统主要设备</t>
  </si>
  <si>
    <t>立式取号主机</t>
  </si>
  <si>
    <t>桌面取号机</t>
  </si>
  <si>
    <t>手持取号机</t>
  </si>
  <si>
    <t>综合屏</t>
  </si>
  <si>
    <t>功放</t>
  </si>
  <si>
    <t>吸顶音箱</t>
  </si>
  <si>
    <t>呼叫器</t>
  </si>
  <si>
    <t>评价器</t>
  </si>
  <si>
    <t>窗口显示屏</t>
  </si>
  <si>
    <t>块</t>
  </si>
  <si>
    <t>智能排队管理系统</t>
  </si>
  <si>
    <t>套</t>
  </si>
  <si>
    <t>48个10/100/1000Base-T以太网端口，4个万兆SFP+</t>
  </si>
  <si>
    <t>理线架，1U</t>
  </si>
  <si>
    <t>六类非屏蔽网线</t>
  </si>
  <si>
    <t>喇叭线</t>
  </si>
  <si>
    <t>RVS2*1.5</t>
  </si>
  <si>
    <t>一楼窗口显示屏</t>
  </si>
  <si>
    <t>㎡</t>
  </si>
  <si>
    <t>二楼窗口显示屏</t>
  </si>
  <si>
    <t>钢结构包边</t>
  </si>
  <si>
    <t>国产定制</t>
  </si>
  <si>
    <t>信息发布系统</t>
  </si>
  <si>
    <t>呼叫系统终端</t>
  </si>
  <si>
    <t>5.视频安防监控系统主要设备</t>
  </si>
  <si>
    <t>一</t>
  </si>
  <si>
    <t>内部监控部分</t>
  </si>
  <si>
    <t>半球全景摄像机（主要设备）</t>
  </si>
  <si>
    <t>壁装支架</t>
  </si>
  <si>
    <t>SD卡</t>
  </si>
  <si>
    <t>64G</t>
  </si>
  <si>
    <t>张</t>
  </si>
  <si>
    <t>阵列数字拾音器</t>
  </si>
  <si>
    <t>机架式电源</t>
  </si>
  <si>
    <t>DC12V 20A 8路</t>
  </si>
  <si>
    <t>公安网接入交换机</t>
  </si>
  <si>
    <t>理线架,1U</t>
  </si>
  <si>
    <t>硬盘录像机</t>
  </si>
  <si>
    <t>含硬盘；存储时间不少于6个月。</t>
  </si>
  <si>
    <t>视频平台接入授权</t>
  </si>
  <si>
    <t>路</t>
  </si>
  <si>
    <t>接入分局综合安防平台（海康威视），此项仅为授权扩容。</t>
  </si>
  <si>
    <t>电源线</t>
  </si>
  <si>
    <t>RVV2*1.0</t>
  </si>
  <si>
    <t>拾音器屏蔽线</t>
  </si>
  <si>
    <t>RVVP4*1.0</t>
  </si>
  <si>
    <t>室外枪型摄像机</t>
  </si>
  <si>
    <t>高清镜头</t>
  </si>
  <si>
    <t>室外枪机护罩</t>
  </si>
  <si>
    <t>二</t>
  </si>
  <si>
    <t>窗口监控部分</t>
  </si>
  <si>
    <t>半球全景摄像机</t>
  </si>
  <si>
    <t>符合国家标准</t>
  </si>
  <si>
    <t>网络硬盘录像机</t>
  </si>
  <si>
    <t>三</t>
  </si>
  <si>
    <t>考场监控部分</t>
  </si>
  <si>
    <t>含硬盘；存储时间不少于3年。</t>
  </si>
  <si>
    <t>监视器</t>
  </si>
  <si>
    <t>高清解码器</t>
  </si>
  <si>
    <t>6.门禁控制系统主要设备</t>
  </si>
  <si>
    <t>人脸门禁机（主要设备）</t>
  </si>
  <si>
    <t>日常通行管控</t>
  </si>
  <si>
    <t>门禁开关电源</t>
  </si>
  <si>
    <t>蓄电池</t>
  </si>
  <si>
    <t>单门磁力锁</t>
  </si>
  <si>
    <t>单门L型支架</t>
  </si>
  <si>
    <t>双门磁力锁</t>
  </si>
  <si>
    <t>双门L型支架</t>
  </si>
  <si>
    <t>闭门器</t>
  </si>
  <si>
    <t>卡片录入仪</t>
  </si>
  <si>
    <t>国密CPU卡（含授权）</t>
  </si>
  <si>
    <t>电源总线</t>
  </si>
  <si>
    <t>RVV3*2.5</t>
  </si>
  <si>
    <t>人脸门禁机</t>
  </si>
  <si>
    <t>机房人员管控</t>
  </si>
  <si>
    <t>四门门禁控制器</t>
  </si>
  <si>
    <t>国密读卡器（含授权）</t>
  </si>
  <si>
    <t>国密PSAM卡</t>
  </si>
  <si>
    <t>控制线</t>
  </si>
  <si>
    <t>RVV4*1.0</t>
  </si>
  <si>
    <t>7.报警系统主要设备</t>
  </si>
  <si>
    <t>一、紧急报警联网部分</t>
  </si>
  <si>
    <t>紧急按钮</t>
  </si>
  <si>
    <t>只</t>
  </si>
  <si>
    <t>声光报警器</t>
  </si>
  <si>
    <t>分线报警主机</t>
  </si>
  <si>
    <t>接入分局综合安防平台</t>
  </si>
  <si>
    <t>主机电源（蓄电池）</t>
  </si>
  <si>
    <t>报警键盘</t>
  </si>
  <si>
    <t>按钮线</t>
  </si>
  <si>
    <t>信号线</t>
  </si>
  <si>
    <t>二、周界报警部分</t>
  </si>
  <si>
    <t>脉冲电子围栏主机</t>
  </si>
  <si>
    <t>周界报警本地运行</t>
  </si>
  <si>
    <t>防雨箱</t>
  </si>
  <si>
    <t>避雷器</t>
  </si>
  <si>
    <t>防拆开关</t>
  </si>
  <si>
    <t>铝合金终端杆</t>
  </si>
  <si>
    <t>终端杆绝缘子</t>
  </si>
  <si>
    <t>收紧器</t>
  </si>
  <si>
    <t>终端杆帽子</t>
  </si>
  <si>
    <t>万向底座(承立杆)</t>
  </si>
  <si>
    <t>铝合金承力杆</t>
  </si>
  <si>
    <t>承力杆绝缘子</t>
  </si>
  <si>
    <t>承力杆帽子</t>
  </si>
  <si>
    <t>万向底座</t>
  </si>
  <si>
    <t>PV过线杆</t>
  </si>
  <si>
    <t>PV杆绝缘子</t>
  </si>
  <si>
    <t>PV杆帽子</t>
  </si>
  <si>
    <t>PV杆管套</t>
  </si>
  <si>
    <t>线线连接器</t>
  </si>
  <si>
    <t>常规警示牌（新）</t>
  </si>
  <si>
    <t>18#多股合金线（500米/盘）</t>
  </si>
  <si>
    <t>高压绝缘导线</t>
  </si>
  <si>
    <t>警灯（室外）</t>
  </si>
  <si>
    <t>常规警灯支架（脉冲）</t>
  </si>
  <si>
    <t>双防区警灯支架（通用）</t>
  </si>
  <si>
    <t>单防区地址码模块</t>
  </si>
  <si>
    <t>红外对射及支架</t>
  </si>
  <si>
    <t>对</t>
  </si>
  <si>
    <t>电子地图</t>
  </si>
  <si>
    <t>电源</t>
  </si>
  <si>
    <t>DC12V 1A</t>
  </si>
  <si>
    <t>接地桩（钉字型）</t>
  </si>
  <si>
    <t>单芯接地线</t>
  </si>
  <si>
    <t>(BV)6mm2</t>
  </si>
  <si>
    <t>膨胀螺丝</t>
  </si>
  <si>
    <t>M8*80</t>
  </si>
  <si>
    <t>颗</t>
  </si>
  <si>
    <t>5.网络交换系统主要设备</t>
  </si>
  <si>
    <t>一、</t>
  </si>
  <si>
    <t>公安网</t>
  </si>
  <si>
    <t>公安网汇聚交换机（主要设备）</t>
  </si>
  <si>
    <t>部署双汇聚冗余</t>
  </si>
  <si>
    <t>光模块</t>
  </si>
  <si>
    <t>光模块-SFP+-10G-单模模块(1310nm,10km,LC)</t>
  </si>
  <si>
    <t>光模块-SFP+-10G-多模模块(850nm,0.3km,LC)</t>
  </si>
  <si>
    <t>二、</t>
  </si>
  <si>
    <t>视频专网</t>
  </si>
  <si>
    <t>视频专网汇聚交换机</t>
  </si>
  <si>
    <t>视频专网接入交换机</t>
  </si>
  <si>
    <t>三、</t>
  </si>
  <si>
    <t>政务外网</t>
  </si>
  <si>
    <t>48口接入交换机</t>
  </si>
  <si>
    <t>四、</t>
  </si>
  <si>
    <t>互联网</t>
  </si>
  <si>
    <t>五、</t>
  </si>
  <si>
    <t>无人机网</t>
  </si>
  <si>
    <t>9.有线通信系统主要设备</t>
  </si>
  <si>
    <t>简单型核心语音交换终端(含许可）</t>
  </si>
  <si>
    <t>（主备部署,内置SIP中继续/录音/语音IVR接入，含许可）</t>
  </si>
  <si>
    <t>24路模拟分机/直线混合接入网关</t>
  </si>
  <si>
    <t>（内置1T录音TF卡,含断电逃生）</t>
  </si>
  <si>
    <t>48路模拟分机接入网关</t>
  </si>
  <si>
    <t>（内置1T录音TF卡）</t>
  </si>
  <si>
    <t>2E1数字中继网关</t>
  </si>
  <si>
    <t>PDH光端机</t>
  </si>
  <si>
    <t>来电显示模拟话机</t>
  </si>
  <si>
    <t>（免电池维护）</t>
  </si>
  <si>
    <t>32路模拟录音设备</t>
  </si>
  <si>
    <t>（分机和直线）</t>
  </si>
  <si>
    <t>10.无线通信系统主要设备</t>
  </si>
  <si>
    <t>传输设备</t>
  </si>
  <si>
    <t>三年</t>
  </si>
  <si>
    <t>通信电源</t>
  </si>
  <si>
    <t>上联路由</t>
  </si>
  <si>
    <t>4载PDT频基站</t>
  </si>
  <si>
    <t>光纤直放站近端单元</t>
  </si>
  <si>
    <t>光纤直放站远端单元</t>
  </si>
  <si>
    <t>综合机柜</t>
  </si>
  <si>
    <t>室内天线支架</t>
  </si>
  <si>
    <t>室内全向天线</t>
  </si>
  <si>
    <t>耦合器</t>
  </si>
  <si>
    <t>配套室内天线使用</t>
  </si>
  <si>
    <t>馈线</t>
  </si>
  <si>
    <t>馈线连接器</t>
  </si>
  <si>
    <t>1/2"馈线固定卡</t>
  </si>
  <si>
    <t>射频合路设备</t>
  </si>
  <si>
    <t>350M室外全向天线</t>
  </si>
  <si>
    <t>150M室外全向天线</t>
  </si>
  <si>
    <t>150M应急通信</t>
  </si>
  <si>
    <t>天线支架</t>
  </si>
  <si>
    <t>避雷针</t>
  </si>
  <si>
    <t>2米跳线</t>
  </si>
  <si>
    <t>350M PDT 基地台</t>
  </si>
  <si>
    <t>基地台分体套件</t>
  </si>
  <si>
    <t>分体基地台配套电源</t>
  </si>
  <si>
    <t>11.光缆接入系统主要设备</t>
  </si>
  <si>
    <t>敷设光缆48芯</t>
  </si>
  <si>
    <t>分局新大楼至分局交管大楼</t>
  </si>
  <si>
    <t>接头盒</t>
  </si>
  <si>
    <t>48芯配线架</t>
  </si>
  <si>
    <t>光缆熔接</t>
  </si>
  <si>
    <t>芯</t>
  </si>
  <si>
    <t>管道租赁</t>
  </si>
  <si>
    <t>项</t>
  </si>
  <si>
    <t>平凉分控中心机房至分局交管大楼</t>
  </si>
  <si>
    <t>12.机房工程主要设备</t>
  </si>
  <si>
    <t>二层中心机房</t>
  </si>
  <si>
    <t>机房装修</t>
  </si>
  <si>
    <t>顶面防水防尘保温</t>
  </si>
  <si>
    <t>顶面刷防水漆两遍＋无机保温喷涂20mm</t>
  </si>
  <si>
    <t>m²</t>
  </si>
  <si>
    <t>微孔铝扣板吊顶</t>
  </si>
  <si>
    <t>600*600微孔铝扣板，含龙骨支架</t>
  </si>
  <si>
    <t>地面防水防尘</t>
  </si>
  <si>
    <t>刷防水漆两遍</t>
  </si>
  <si>
    <t>地面保温处理</t>
  </si>
  <si>
    <t>20mm厚橡塑保温板+0.6厚镀锌钢板</t>
  </si>
  <si>
    <t>防静电地板</t>
  </si>
  <si>
    <t>轻钢龙骨</t>
  </si>
  <si>
    <t>C75系列轻钢龙骨</t>
  </si>
  <si>
    <t>保温岩棉</t>
  </si>
  <si>
    <t>50mm厚保温岩棉</t>
  </si>
  <si>
    <t>墙面彩钢板</t>
  </si>
  <si>
    <t>成品彩钢板面板安装（A级）3米高</t>
  </si>
  <si>
    <t>m</t>
  </si>
  <si>
    <t>防火石膏板</t>
  </si>
  <si>
    <t>12mm防火石膏板封闭</t>
  </si>
  <si>
    <t>白色无机涂料（立柱）</t>
  </si>
  <si>
    <t>封堵处理</t>
  </si>
  <si>
    <t>外窗岩棉填满+12mm防火石膏板</t>
  </si>
  <si>
    <t>踢脚线</t>
  </si>
  <si>
    <t>100mm高</t>
  </si>
  <si>
    <t>甲级钢制双开防火门</t>
  </si>
  <si>
    <t>1500*2300mm</t>
  </si>
  <si>
    <t>樘</t>
  </si>
  <si>
    <t>甲级钢制子母防火门</t>
  </si>
  <si>
    <t>1200*2300mm</t>
  </si>
  <si>
    <t>机房电气</t>
  </si>
  <si>
    <t>市电配电柜</t>
  </si>
  <si>
    <t>包含：塑壳开关630A/3P*1、32A/1P*38、16A/1P*5及三级防浪涌保护、多功能表、互感器、铜排等；优质品牌元器件</t>
  </si>
  <si>
    <t>需列出具体元器件、开关等明细</t>
  </si>
  <si>
    <t>动力配电柜</t>
  </si>
  <si>
    <t>包含：塑壳开关250A/3P*1、32A/3P*6、32A/1P*3、16A/1P*6及三级防浪涌保护、多功能表、互感器、铜排等；优质品牌元器件</t>
  </si>
  <si>
    <t>UPS配电柜</t>
  </si>
  <si>
    <t>包含：塑壳开关630A/3P*1、32A/1P*38及三级防浪涌保护、多功能表、互感器、铜排等；优质品牌元器件</t>
  </si>
  <si>
    <t>机柜电缆</t>
  </si>
  <si>
    <t>WDZA-YJY-3x6</t>
  </si>
  <si>
    <t>机柜进线</t>
  </si>
  <si>
    <t>精密空调线缆</t>
  </si>
  <si>
    <t>WDZA-YJY-5x6</t>
  </si>
  <si>
    <t>空调进线</t>
  </si>
  <si>
    <t>照明、插座线缆</t>
  </si>
  <si>
    <t>WDZA-BYJ-3x2.5</t>
  </si>
  <si>
    <t>照明插座用</t>
  </si>
  <si>
    <t>PDU电源条</t>
  </si>
  <si>
    <t>32A输入；不少于20口10A插座</t>
  </si>
  <si>
    <t>条</t>
  </si>
  <si>
    <t>每个机柜2个PDU</t>
  </si>
  <si>
    <t>LED平板灯</t>
  </si>
  <si>
    <t>600*600LED灯，60W</t>
  </si>
  <si>
    <t>盏</t>
  </si>
  <si>
    <t>面板开关</t>
  </si>
  <si>
    <t>10A开关面板</t>
  </si>
  <si>
    <t>五孔插座</t>
  </si>
  <si>
    <t>10A五孔插座</t>
  </si>
  <si>
    <t>接地铜排</t>
  </si>
  <si>
    <t>30*3mm²接地铜排</t>
  </si>
  <si>
    <t>接地端子箱</t>
  </si>
  <si>
    <t>铜排等电位端子箱</t>
  </si>
  <si>
    <t>软铜编织带</t>
  </si>
  <si>
    <t>25mm²铜编织带</t>
  </si>
  <si>
    <t>接地线</t>
  </si>
  <si>
    <t>6mm²接地线</t>
  </si>
  <si>
    <t>线管</t>
  </si>
  <si>
    <t>JDG20</t>
  </si>
  <si>
    <t>弱电金属网格式桥架</t>
  </si>
  <si>
    <t>400*100金属网格式桥架</t>
  </si>
  <si>
    <t>弱电桥架</t>
  </si>
  <si>
    <t>强弱电金属网格式桥架</t>
  </si>
  <si>
    <t>200*100金属网格式桥架</t>
  </si>
  <si>
    <t>强弱电桥架</t>
  </si>
  <si>
    <t>机房冷通道及新排风</t>
  </si>
  <si>
    <t>空调底座基础</t>
  </si>
  <si>
    <t>室内机空调底座基础</t>
  </si>
  <si>
    <t>新排风一体机</t>
  </si>
  <si>
    <t>防火阀、镀锌钢板、排气百叶等</t>
  </si>
  <si>
    <t>封闭冷通道</t>
  </si>
  <si>
    <t>含电动通道门、活动(固定)顶板、机柜顶部过线槽、通道控制盒、氛围灯及通道控制盒等</t>
  </si>
  <si>
    <t>机柜及布线</t>
  </si>
  <si>
    <t>机柜</t>
  </si>
  <si>
    <t>42U，W*D=600*1200mm，详见招标文件</t>
  </si>
  <si>
    <t>机柜底座基础</t>
  </si>
  <si>
    <t>室内12芯单模OS2光缆</t>
  </si>
  <si>
    <t>二层中心机房内部机柜互通。</t>
  </si>
  <si>
    <t>室内24芯单模OS2光缆</t>
  </si>
  <si>
    <t>二层、五层、情指中心机房及二层中心机房内部机柜互通。</t>
  </si>
  <si>
    <t>室内24芯多模OM4光缆</t>
  </si>
  <si>
    <t>室内48芯多模OM4光缆</t>
  </si>
  <si>
    <t>光配箱</t>
  </si>
  <si>
    <t>含尾纤、耦合器等</t>
  </si>
  <si>
    <t>多模光纤跳线</t>
  </si>
  <si>
    <t>含跳线标识</t>
  </si>
  <si>
    <t>单模光纤跳线</t>
  </si>
  <si>
    <t>5米,含跳线标识</t>
  </si>
  <si>
    <t>机房气体消防</t>
  </si>
  <si>
    <t>柜式七氟丙烷灭火装置</t>
  </si>
  <si>
    <t>药剂</t>
  </si>
  <si>
    <t>有效期五天</t>
  </si>
  <si>
    <t>Kg</t>
  </si>
  <si>
    <t>点型光电感烟火灾探测器</t>
  </si>
  <si>
    <t>电子编码</t>
  </si>
  <si>
    <t>点型感温火灾探测器（A2S）</t>
  </si>
  <si>
    <t>含管线</t>
  </si>
  <si>
    <t>火灾声警报器</t>
  </si>
  <si>
    <t>警铃</t>
  </si>
  <si>
    <t>现场紧急启停控制按钮</t>
  </si>
  <si>
    <t>放气指示灯</t>
  </si>
  <si>
    <t>放气灯</t>
  </si>
  <si>
    <t>气体灭火控制器</t>
  </si>
  <si>
    <t>机房环境监控系统</t>
  </si>
  <si>
    <t>温湿度传感器</t>
  </si>
  <si>
    <t>智能电表嵌入式模块及软件</t>
  </si>
  <si>
    <t>精密空调监控嵌入式模块及软件</t>
  </si>
  <si>
    <t>不定位式漏水控制器</t>
  </si>
  <si>
    <t>15米漏水感应绳</t>
  </si>
  <si>
    <t>监控采集主机</t>
  </si>
  <si>
    <t>机房动环系统软件平台</t>
  </si>
  <si>
    <t>短信报警模块</t>
  </si>
  <si>
    <t>集中供电设备</t>
  </si>
  <si>
    <t>DC12V10A</t>
  </si>
  <si>
    <t>安防系统</t>
  </si>
  <si>
    <t>高清半球摄像机</t>
  </si>
  <si>
    <t>200万像素 1080P，含电源适配器，含管线</t>
  </si>
  <si>
    <t>16路硬盘录像机，8盘位</t>
  </si>
  <si>
    <t>监控级硬盘</t>
  </si>
  <si>
    <t>8T</t>
  </si>
  <si>
    <t>一层UPS机房</t>
  </si>
  <si>
    <t>顶面防水保温</t>
  </si>
  <si>
    <t>地面防水</t>
  </si>
  <si>
    <t>刷环氧地平漆</t>
  </si>
  <si>
    <t>墙面处理</t>
  </si>
  <si>
    <t>刷白色无机涂料，外窗统一封窗处理</t>
  </si>
  <si>
    <t>甲级钢制双开防火门(规格修订）</t>
  </si>
  <si>
    <t>市电输入输出总柜</t>
  </si>
  <si>
    <t>包含：塑壳开关630A/3P*2、160A/3P、63A/3P及三级防浪涌保护、多功能表、互感器、铜排等；优质品牌元器件</t>
  </si>
  <si>
    <t>动力输入输出总柜</t>
  </si>
  <si>
    <t>包含：塑壳开关400A/3P、250A/3P、63A/3P*2及三级防浪涌保护、多功能表、互感器、铜排等；优质品牌元器件</t>
  </si>
  <si>
    <t>UPS输入输出总柜</t>
  </si>
  <si>
    <t>包含：塑壳开关630A/4P带锁、630A/3P*2、63A/3P、32A/3P*2及三级防浪涌保护、多功能表、互感器、铜排等；优质品牌元器件</t>
  </si>
  <si>
    <t>UPS ATS1</t>
  </si>
  <si>
    <t>包含：塑壳开关630A/3P*3、双电源切换器、三级防浪涌保护、多功能表、互感器、铜排等</t>
  </si>
  <si>
    <t>市电ATS2</t>
  </si>
  <si>
    <t>市电ATS3</t>
  </si>
  <si>
    <t>包含：塑壳开关200A/3P*3、双电源切换器、三级防浪涌保护、多功能表、互感器、铜排等</t>
  </si>
  <si>
    <t>动力输入ATS4</t>
  </si>
  <si>
    <t>包含：塑壳开关400A/3P*3、双电源切换器、三级防浪涌保护、多功能表、互感器、铜排等</t>
  </si>
  <si>
    <t>包含：塑壳开关63A/3P、32A/3P*2及三级防浪涌保护、多功能表、互感器、铜排等；优质品牌元器件</t>
  </si>
  <si>
    <t>UPS配电箱</t>
  </si>
  <si>
    <t>包含：塑壳开关32A/3P、32A/1P*2、16A/1P*10及三级防浪涌保护、多功能表、互感器、铜排等；优质品牌元器件</t>
  </si>
  <si>
    <t>阻燃电缆</t>
  </si>
  <si>
    <t>WDZA-YJY-4x185+E95</t>
  </si>
  <si>
    <t>UPS输入输出总柜和市电输入输出总柜进线</t>
  </si>
  <si>
    <t>WDZA-YJY-4x50+E25</t>
  </si>
  <si>
    <t>市电输入输出总柜进线</t>
  </si>
  <si>
    <t>WDZA-YJY-4x95+E50</t>
  </si>
  <si>
    <t>动力输入输出总柜进线</t>
  </si>
  <si>
    <t>动力配电柜输入线缆</t>
  </si>
  <si>
    <t>WDZA-YJY-5x16</t>
  </si>
  <si>
    <t>UPS配电箱输入线缆</t>
  </si>
  <si>
    <t>WDZA-YJY-5x10</t>
  </si>
  <si>
    <t>WDZA-YJY-3x2.5</t>
  </si>
  <si>
    <t>强电插座供电电缆</t>
  </si>
  <si>
    <t>精密空调进线</t>
  </si>
  <si>
    <t>400*1200LED灯，60W</t>
  </si>
  <si>
    <t>强弱电金属桥架</t>
  </si>
  <si>
    <t>200*100金属桥架</t>
  </si>
  <si>
    <t>机房新排风</t>
  </si>
  <si>
    <t>新风量不小于400立方米/小时，排风量不小于1300立方米/小时</t>
  </si>
  <si>
    <t>UPS监控嵌入式模块及软件</t>
  </si>
  <si>
    <t>10米漏水感应绳</t>
  </si>
  <si>
    <t>五层机房</t>
  </si>
  <si>
    <t>400*1200微孔铝扣板，含龙骨支架</t>
  </si>
  <si>
    <t>12mm防火石膏板封闭/成品彩钢板面板安装（A级）3米高</t>
  </si>
  <si>
    <t>立柱刷白色无机涂料，外窗统一封窗处理</t>
  </si>
  <si>
    <t>四周C75轻钢龙骨延墙基层、龙骨间填50厚玻璃棉</t>
  </si>
  <si>
    <t>包含：塑壳开关63A/3P*1、32A/1P*10、16A/1P*5及三级防浪涌保护、多功能表、互感器、铜排等；优质品牌元器件</t>
  </si>
  <si>
    <t>包含：塑壳开关63A/3P*1、32A/3P*2及三级防浪涌保护、多功能表、互感器、铜排等；优质品牌元器件</t>
  </si>
  <si>
    <t>16A输入；不少于20口10A插座</t>
  </si>
  <si>
    <t>42U，W*D=600*800mm，详见招标文件</t>
  </si>
  <si>
    <t>室内12芯单模OS2光缆（新增）</t>
  </si>
  <si>
    <t>五层机房内部机柜互通</t>
  </si>
  <si>
    <t>室内24芯多模OM4光缆（新增）</t>
  </si>
  <si>
    <t>五层机房内部机柜互通。</t>
  </si>
  <si>
    <t>四</t>
  </si>
  <si>
    <t>五层情指中心机房及指挥大厅</t>
  </si>
  <si>
    <t>陶瓷面静电地板</t>
  </si>
  <si>
    <t>600*600</t>
  </si>
  <si>
    <t>包含：塑壳开关32A/3P*1、32A/1P*3、16A/1P*10及三级防浪涌保护、多功能表、互感器、铜排等；优质品牌元器件</t>
  </si>
  <si>
    <t>市电配电箱</t>
  </si>
  <si>
    <t>包含：塑壳开关32A/3P*1、32A/1P*5、16A/1P*3及三级防浪涌保护、多功能表、互感器、铜排等；优质品牌元器件</t>
  </si>
  <si>
    <t>散热设备</t>
  </si>
  <si>
    <t>1.5P</t>
  </si>
  <si>
    <t>五</t>
  </si>
  <si>
    <t>UPS配套</t>
  </si>
  <si>
    <t>节</t>
  </si>
  <si>
    <t>满载30分钟</t>
  </si>
  <si>
    <t>电池连接电缆</t>
  </si>
  <si>
    <t>WDZA-YJYR-1x185*4</t>
  </si>
  <si>
    <t>电池架</t>
  </si>
  <si>
    <t>32节，开放式电池架，支持快速拆卸，便于维护和更换电池。尺寸：宽1100*深1200*高1600mm</t>
  </si>
  <si>
    <t>UPS、电池架承重支架</t>
  </si>
  <si>
    <t>总计</t>
  </si>
  <si>
    <t>13.原有系统及设备搬迁主要设备</t>
  </si>
  <si>
    <t>设备材料/分项名称</t>
  </si>
  <si>
    <t>型号</t>
  </si>
  <si>
    <t>人天</t>
  </si>
  <si>
    <t>人天单价</t>
  </si>
  <si>
    <t>设备下架搬迁</t>
  </si>
  <si>
    <t>核算为整数</t>
  </si>
  <si>
    <t>施工监管计算节点</t>
  </si>
  <si>
    <t>中科曙光</t>
  </si>
  <si>
    <t>H520-G30A</t>
  </si>
  <si>
    <t>符合招标文件要求</t>
  </si>
  <si>
    <t>投标人需按照招标文件要求，按原表式提供详细分类清单，并按人/天单位报价；不计系统集成费；</t>
  </si>
  <si>
    <t>施工监管存储节点</t>
  </si>
  <si>
    <t>施工监管计算-服务器</t>
  </si>
  <si>
    <t>施工监管存储-服务器</t>
  </si>
  <si>
    <t>阿里服务器</t>
  </si>
  <si>
    <t>中科可控</t>
  </si>
  <si>
    <t>阿里交换机</t>
  </si>
  <si>
    <t>H3C</t>
  </si>
  <si>
    <t>S5560-54QS-EI</t>
  </si>
  <si>
    <t>回迁配套应用服务器</t>
  </si>
  <si>
    <t>华为</t>
  </si>
  <si>
    <t>PR210K</t>
  </si>
  <si>
    <t>回迁配套数据库服务器</t>
  </si>
  <si>
    <t>GPU服务器</t>
  </si>
  <si>
    <t>PRAT800</t>
  </si>
  <si>
    <t>磁盘阵列</t>
  </si>
  <si>
    <t>DS800 K40F</t>
  </si>
  <si>
    <t>光纤交换机</t>
  </si>
  <si>
    <t>博科</t>
  </si>
  <si>
    <t xml:space="preserve">BR-G620-24-32G </t>
  </si>
  <si>
    <t>分支交换机</t>
  </si>
  <si>
    <t>S5735-S48T4XEZ-V2</t>
  </si>
  <si>
    <t>智能化调度一体机</t>
  </si>
  <si>
    <t>宁畅X640 G50</t>
  </si>
  <si>
    <t>设备上架安装</t>
  </si>
  <si>
    <t>设备调试</t>
  </si>
  <si>
    <t>主要技术规格参数</t>
  </si>
  <si>
    <t>线缆辅材</t>
  </si>
  <si>
    <t>多模跳纤</t>
  </si>
  <si>
    <t>六类非屏蔽网络跳线（LSZH,3米）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</si>
</sst>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.00_);[Red]\(\¥#,##0.00\)"/>
    <numFmt numFmtId="178" formatCode="0.00_ "/>
    <numFmt numFmtId="179" formatCode="#,##0.00_ "/>
    <numFmt numFmtId="180" formatCode="#,##0.00_ ;[Red]\-#,##0.00\ "/>
    <numFmt numFmtId="181" formatCode="#,##0.00_);[Red]\(#,##0.00\)"/>
    <numFmt numFmtId="182" formatCode="0_ "/>
    <numFmt numFmtId="183" formatCode="0.00_);[Red]\(0.00\)"/>
  </numFmts>
  <fonts count="48">
    <font>
      <sz val="12"/>
      <name val="宋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b/>
      <sz val="14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0"/>
      <color rgb="FF000000"/>
      <name val="仿宋"/>
      <charset val="134"/>
    </font>
    <font>
      <b/>
      <sz val="11"/>
      <color rgb="FFFF0000"/>
      <name val="仿宋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0"/>
      <color theme="1"/>
      <name val="宋体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2"/>
      <name val="仿宋"/>
      <charset val="134"/>
    </font>
    <font>
      <b/>
      <sz val="10"/>
      <color rgb="FFFF0000"/>
      <name val="仿宋"/>
      <charset val="134"/>
    </font>
    <font>
      <b/>
      <sz val="14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5" borderId="14" applyNumberFormat="0" applyAlignment="0" applyProtection="0">
      <alignment vertical="center"/>
    </xf>
    <xf numFmtId="0" fontId="38" fillId="6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 applyBorder="0"/>
    <xf numFmtId="0" fontId="46" fillId="0" borderId="0"/>
    <xf numFmtId="0" fontId="0" fillId="0" borderId="0"/>
    <xf numFmtId="0" fontId="46" fillId="0" borderId="0"/>
    <xf numFmtId="0" fontId="47" fillId="0" borderId="0"/>
  </cellStyleXfs>
  <cellXfs count="2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54" applyFont="1" applyAlignment="1">
      <alignment horizontal="center" vertical="center" wrapText="1"/>
    </xf>
    <xf numFmtId="0" fontId="3" fillId="0" borderId="0" xfId="54" applyFont="1" applyAlignment="1">
      <alignment horizontal="left" vertical="center" wrapText="1"/>
    </xf>
    <xf numFmtId="176" fontId="4" fillId="0" borderId="0" xfId="54" applyNumberFormat="1" applyFont="1" applyAlignment="1">
      <alignment horizontal="right" vertical="center" wrapText="1"/>
    </xf>
    <xf numFmtId="176" fontId="3" fillId="0" borderId="0" xfId="54" applyNumberFormat="1" applyFont="1" applyAlignment="1">
      <alignment horizontal="right" vertical="center" wrapText="1"/>
    </xf>
    <xf numFmtId="0" fontId="3" fillId="0" borderId="0" xfId="54" applyFont="1" applyAlignment="1">
      <alignment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3" xfId="57" applyFont="1" applyBorder="1" applyAlignment="1">
      <alignment horizontal="center" vertical="center" wrapText="1"/>
    </xf>
    <xf numFmtId="176" fontId="6" fillId="0" borderId="3" xfId="50" applyNumberFormat="1" applyFont="1" applyBorder="1" applyAlignment="1">
      <alignment horizontal="center" vertical="center" wrapText="1"/>
    </xf>
    <xf numFmtId="0" fontId="6" fillId="0" borderId="3" xfId="57" applyFont="1" applyBorder="1" applyAlignment="1">
      <alignment horizontal="left" vertical="center" wrapText="1"/>
    </xf>
    <xf numFmtId="43" fontId="2" fillId="0" borderId="3" xfId="1" applyFont="1" applyBorder="1">
      <alignment vertical="center"/>
    </xf>
    <xf numFmtId="0" fontId="2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1" fillId="0" borderId="3" xfId="1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6" fillId="0" borderId="7" xfId="50" applyNumberFormat="1" applyFont="1" applyBorder="1" applyAlignment="1">
      <alignment horizontal="center" vertical="center" wrapText="1"/>
    </xf>
    <xf numFmtId="176" fontId="6" fillId="0" borderId="8" xfId="50" applyNumberFormat="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43" fontId="1" fillId="0" borderId="3" xfId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43" fontId="0" fillId="0" borderId="7" xfId="1" applyFont="1" applyBorder="1" applyAlignment="1">
      <alignment vertical="center"/>
    </xf>
    <xf numFmtId="43" fontId="0" fillId="0" borderId="8" xfId="1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2" fillId="0" borderId="8" xfId="0" applyFont="1" applyBorder="1">
      <alignment vertical="center"/>
    </xf>
    <xf numFmtId="43" fontId="11" fillId="0" borderId="3" xfId="1" applyFont="1" applyBorder="1">
      <alignment vertical="center"/>
    </xf>
    <xf numFmtId="0" fontId="12" fillId="0" borderId="0" xfId="54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54" applyFont="1" applyAlignment="1">
      <alignment vertical="center" wrapText="1" shrinkToFit="1"/>
    </xf>
    <xf numFmtId="177" fontId="3" fillId="0" borderId="0" xfId="54" applyNumberFormat="1" applyFont="1" applyAlignment="1">
      <alignment horizontal="right" vertical="center" wrapText="1"/>
    </xf>
    <xf numFmtId="177" fontId="3" fillId="0" borderId="0" xfId="54" applyNumberFormat="1" applyFont="1" applyAlignment="1">
      <alignment horizontal="center" vertical="center" wrapText="1"/>
    </xf>
    <xf numFmtId="0" fontId="5" fillId="0" borderId="10" xfId="54" applyFont="1" applyBorder="1" applyAlignment="1">
      <alignment horizontal="center" vertical="center" wrapText="1"/>
    </xf>
    <xf numFmtId="0" fontId="5" fillId="0" borderId="0" xfId="54" applyFont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3" xfId="50" applyFont="1" applyBorder="1" applyAlignment="1">
      <alignment vertical="center" wrapText="1"/>
    </xf>
    <xf numFmtId="177" fontId="6" fillId="0" borderId="3" xfId="50" applyNumberFormat="1" applyFont="1" applyBorder="1" applyAlignment="1">
      <alignment horizontal="center" vertical="center" wrapText="1"/>
    </xf>
    <xf numFmtId="0" fontId="12" fillId="0" borderId="3" xfId="54" applyFont="1" applyBorder="1" applyAlignment="1">
      <alignment horizontal="center" vertical="center" wrapText="1"/>
    </xf>
    <xf numFmtId="0" fontId="12" fillId="0" borderId="3" xfId="54" applyFont="1" applyBorder="1" applyAlignment="1">
      <alignment horizontal="left" vertical="center" wrapText="1"/>
    </xf>
    <xf numFmtId="0" fontId="12" fillId="0" borderId="3" xfId="54" applyFont="1" applyBorder="1" applyAlignment="1">
      <alignment vertical="center" wrapText="1" shrinkToFit="1"/>
    </xf>
    <xf numFmtId="0" fontId="3" fillId="0" borderId="3" xfId="54" applyFont="1" applyBorder="1" applyAlignment="1">
      <alignment horizontal="center" vertical="center" wrapText="1"/>
    </xf>
    <xf numFmtId="177" fontId="3" fillId="0" borderId="3" xfId="54" applyNumberFormat="1" applyFont="1" applyBorder="1" applyAlignment="1">
      <alignment horizontal="right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3" xfId="54" applyNumberFormat="1" applyFont="1" applyBorder="1" applyAlignment="1">
      <alignment horizontal="center" vertical="center" wrapText="1"/>
    </xf>
    <xf numFmtId="0" fontId="3" fillId="0" borderId="3" xfId="54" applyFont="1" applyBorder="1" applyAlignment="1">
      <alignment horizontal="left" vertical="center" wrapText="1"/>
    </xf>
    <xf numFmtId="0" fontId="3" fillId="0" borderId="3" xfId="54" applyFont="1" applyBorder="1" applyAlignment="1">
      <alignment vertical="center" wrapText="1" shrinkToFit="1"/>
    </xf>
    <xf numFmtId="0" fontId="9" fillId="0" borderId="3" xfId="0" applyFont="1" applyBorder="1" applyAlignment="1">
      <alignment vertical="center" wrapText="1"/>
    </xf>
    <xf numFmtId="0" fontId="3" fillId="0" borderId="3" xfId="54" applyFont="1" applyBorder="1" applyAlignment="1">
      <alignment horizontal="center" vertical="center" wrapText="1" shrinkToFit="1"/>
    </xf>
    <xf numFmtId="0" fontId="6" fillId="0" borderId="3" xfId="54" applyFont="1" applyBorder="1" applyAlignment="1">
      <alignment horizontal="left" vertical="center" wrapText="1"/>
    </xf>
    <xf numFmtId="177" fontId="7" fillId="0" borderId="3" xfId="54" applyNumberFormat="1" applyFont="1" applyBorder="1" applyAlignment="1">
      <alignment horizontal="center" vertical="center" wrapText="1"/>
    </xf>
    <xf numFmtId="0" fontId="3" fillId="0" borderId="3" xfId="54" applyFont="1" applyBorder="1" applyAlignment="1">
      <alignment horizontal="left" vertical="center" wrapText="1" shrinkToFit="1"/>
    </xf>
    <xf numFmtId="0" fontId="3" fillId="0" borderId="3" xfId="54" applyFont="1" applyBorder="1" applyAlignment="1">
      <alignment vertical="center" wrapText="1"/>
    </xf>
    <xf numFmtId="0" fontId="3" fillId="0" borderId="3" xfId="54" applyFont="1" applyFill="1" applyBorder="1" applyAlignment="1">
      <alignment horizontal="center" vertical="center" wrapText="1"/>
    </xf>
    <xf numFmtId="0" fontId="7" fillId="0" borderId="3" xfId="54" applyFont="1" applyBorder="1" applyAlignment="1">
      <alignment horizontal="center" vertical="center" wrapText="1"/>
    </xf>
    <xf numFmtId="0" fontId="7" fillId="0" borderId="3" xfId="54" applyFont="1" applyBorder="1" applyAlignment="1">
      <alignment horizontal="left" vertical="center" wrapText="1"/>
    </xf>
    <xf numFmtId="0" fontId="7" fillId="0" borderId="3" xfId="54" applyFont="1" applyBorder="1" applyAlignment="1">
      <alignment vertical="center" wrapText="1" shrinkToFit="1"/>
    </xf>
    <xf numFmtId="177" fontId="7" fillId="0" borderId="3" xfId="54" applyNumberFormat="1" applyFont="1" applyBorder="1" applyAlignment="1">
      <alignment horizontal="right" vertical="center" wrapText="1"/>
    </xf>
    <xf numFmtId="0" fontId="4" fillId="0" borderId="0" xfId="54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56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0" fontId="12" fillId="0" borderId="0" xfId="54" applyFont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13" fillId="0" borderId="3" xfId="50" applyFont="1" applyBorder="1" applyAlignment="1">
      <alignment horizontal="center" vertical="center" wrapText="1"/>
    </xf>
    <xf numFmtId="0" fontId="13" fillId="0" borderId="4" xfId="50" applyFont="1" applyBorder="1" applyAlignment="1">
      <alignment horizontal="center" vertical="center" wrapText="1"/>
    </xf>
    <xf numFmtId="0" fontId="13" fillId="0" borderId="4" xfId="50" applyFont="1" applyBorder="1" applyAlignment="1">
      <alignment horizontal="center" vertical="center" wrapText="1"/>
    </xf>
    <xf numFmtId="176" fontId="13" fillId="0" borderId="4" xfId="50" applyNumberFormat="1" applyFont="1" applyBorder="1" applyAlignment="1">
      <alignment horizontal="center" vertical="center" wrapText="1"/>
    </xf>
    <xf numFmtId="0" fontId="4" fillId="0" borderId="3" xfId="54" applyFont="1" applyBorder="1" applyAlignment="1">
      <alignment vertical="center" wrapText="1"/>
    </xf>
    <xf numFmtId="178" fontId="14" fillId="0" borderId="3" xfId="0" applyNumberFormat="1" applyFont="1" applyBorder="1">
      <alignment vertical="center"/>
    </xf>
    <xf numFmtId="179" fontId="7" fillId="0" borderId="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6" fillId="0" borderId="3" xfId="54" applyFont="1" applyBorder="1" applyAlignment="1">
      <alignment horizontal="center" vertical="center" wrapText="1"/>
    </xf>
    <xf numFmtId="0" fontId="6" fillId="0" borderId="7" xfId="56" applyFont="1" applyBorder="1" applyAlignment="1">
      <alignment vertical="center" wrapText="1"/>
    </xf>
    <xf numFmtId="0" fontId="6" fillId="0" borderId="9" xfId="56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180" fontId="6" fillId="0" borderId="3" xfId="54" applyNumberFormat="1" applyFont="1" applyBorder="1" applyAlignment="1">
      <alignment horizontal="right" vertical="center" wrapText="1"/>
    </xf>
    <xf numFmtId="0" fontId="7" fillId="0" borderId="3" xfId="54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54" applyFont="1" applyAlignment="1">
      <alignment horizontal="center" vertical="center" wrapText="1"/>
    </xf>
    <xf numFmtId="0" fontId="15" fillId="0" borderId="0" xfId="54" applyFont="1" applyAlignment="1">
      <alignment horizontal="left" vertical="center" wrapText="1"/>
    </xf>
    <xf numFmtId="0" fontId="15" fillId="0" borderId="0" xfId="54" applyFont="1" applyAlignment="1">
      <alignment vertical="center" wrapText="1"/>
    </xf>
    <xf numFmtId="0" fontId="11" fillId="0" borderId="3" xfId="54" applyFont="1" applyBorder="1" applyAlignment="1">
      <alignment horizontal="center" vertical="center" wrapText="1"/>
    </xf>
    <xf numFmtId="181" fontId="7" fillId="2" borderId="3" xfId="58" applyNumberFormat="1" applyFont="1" applyFill="1" applyBorder="1" applyAlignment="1">
      <alignment horizontal="right" vertical="center" wrapText="1"/>
    </xf>
    <xf numFmtId="181" fontId="3" fillId="0" borderId="3" xfId="0" applyNumberFormat="1" applyFont="1" applyBorder="1" applyAlignment="1">
      <alignment horizontal="center" vertical="center"/>
    </xf>
    <xf numFmtId="0" fontId="16" fillId="2" borderId="3" xfId="54" applyFont="1" applyFill="1" applyBorder="1" applyAlignment="1">
      <alignment vertical="center" wrapText="1"/>
    </xf>
    <xf numFmtId="181" fontId="4" fillId="2" borderId="3" xfId="58" applyNumberFormat="1" applyFont="1" applyFill="1" applyBorder="1" applyAlignment="1">
      <alignment horizontal="right" vertical="center" wrapText="1"/>
    </xf>
    <xf numFmtId="181" fontId="4" fillId="0" borderId="3" xfId="0" applyNumberFormat="1" applyFont="1" applyBorder="1" applyAlignment="1">
      <alignment horizontal="center" vertical="center"/>
    </xf>
    <xf numFmtId="0" fontId="17" fillId="2" borderId="3" xfId="54" applyFont="1" applyFill="1" applyBorder="1" applyAlignment="1">
      <alignment vertical="center" wrapText="1"/>
    </xf>
    <xf numFmtId="0" fontId="18" fillId="0" borderId="0" xfId="54" applyFont="1" applyAlignment="1">
      <alignment vertical="center" wrapText="1"/>
    </xf>
    <xf numFmtId="181" fontId="3" fillId="2" borderId="3" xfId="58" applyNumberFormat="1" applyFont="1" applyFill="1" applyBorder="1" applyAlignment="1">
      <alignment horizontal="right" vertical="center" wrapText="1"/>
    </xf>
    <xf numFmtId="0" fontId="6" fillId="0" borderId="7" xfId="56" applyFont="1" applyBorder="1" applyAlignment="1">
      <alignment horizontal="center" vertical="center" wrapText="1"/>
    </xf>
    <xf numFmtId="0" fontId="6" fillId="0" borderId="9" xfId="56" applyFont="1" applyBorder="1" applyAlignment="1">
      <alignment horizontal="center" vertical="center" wrapText="1"/>
    </xf>
    <xf numFmtId="0" fontId="6" fillId="0" borderId="9" xfId="56" applyFont="1" applyBorder="1" applyAlignment="1">
      <alignment horizontal="center" vertical="center" wrapText="1"/>
    </xf>
    <xf numFmtId="181" fontId="3" fillId="0" borderId="3" xfId="54" applyNumberFormat="1" applyFont="1" applyBorder="1" applyAlignment="1">
      <alignment vertical="center" wrapText="1"/>
    </xf>
    <xf numFmtId="181" fontId="12" fillId="0" borderId="3" xfId="54" applyNumberFormat="1" applyFont="1" applyBorder="1" applyAlignment="1">
      <alignment vertical="center" wrapText="1"/>
    </xf>
    <xf numFmtId="181" fontId="15" fillId="0" borderId="0" xfId="54" applyNumberFormat="1" applyFont="1" applyAlignment="1">
      <alignment vertical="center" wrapText="1"/>
    </xf>
    <xf numFmtId="0" fontId="13" fillId="0" borderId="3" xfId="50" applyFont="1" applyBorder="1" applyAlignment="1">
      <alignment vertical="center" wrapText="1"/>
    </xf>
    <xf numFmtId="176" fontId="13" fillId="0" borderId="3" xfId="50" applyNumberFormat="1" applyFont="1" applyBorder="1" applyAlignment="1">
      <alignment horizontal="center" vertical="center" wrapText="1"/>
    </xf>
    <xf numFmtId="181" fontId="7" fillId="0" borderId="3" xfId="0" applyNumberFormat="1" applyFont="1" applyBorder="1" applyAlignment="1">
      <alignment horizontal="right" vertical="center"/>
    </xf>
    <xf numFmtId="0" fontId="3" fillId="2" borderId="3" xfId="54" applyFont="1" applyFill="1" applyBorder="1" applyAlignment="1">
      <alignment vertical="center" wrapText="1"/>
    </xf>
    <xf numFmtId="0" fontId="3" fillId="2" borderId="3" xfId="54" applyFont="1" applyFill="1" applyBorder="1" applyAlignment="1">
      <alignment horizontal="center" vertical="center" wrapText="1"/>
    </xf>
    <xf numFmtId="0" fontId="19" fillId="0" borderId="0" xfId="54" applyFont="1" applyAlignment="1">
      <alignment horizontal="center" vertical="center" wrapText="1"/>
    </xf>
    <xf numFmtId="0" fontId="19" fillId="0" borderId="0" xfId="54" applyFont="1" applyAlignment="1">
      <alignment vertical="center" wrapText="1"/>
    </xf>
    <xf numFmtId="0" fontId="13" fillId="0" borderId="3" xfId="54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4" xfId="5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2" fillId="0" borderId="4" xfId="5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178" fontId="20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3" xfId="54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2" fillId="2" borderId="3" xfId="54" applyFont="1" applyFill="1" applyBorder="1" applyAlignment="1">
      <alignment vertical="center" wrapText="1"/>
    </xf>
    <xf numFmtId="0" fontId="12" fillId="0" borderId="3" xfId="0" applyFont="1" applyBorder="1">
      <alignment vertical="center"/>
    </xf>
    <xf numFmtId="178" fontId="3" fillId="0" borderId="3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center" vertical="center"/>
    </xf>
    <xf numFmtId="0" fontId="12" fillId="0" borderId="3" xfId="54" applyFont="1" applyBorder="1" applyAlignment="1">
      <alignment vertical="center" wrapText="1"/>
    </xf>
    <xf numFmtId="178" fontId="12" fillId="0" borderId="3" xfId="54" applyNumberFormat="1" applyFont="1" applyBorder="1" applyAlignment="1">
      <alignment vertical="center" wrapText="1"/>
    </xf>
    <xf numFmtId="0" fontId="23" fillId="0" borderId="3" xfId="54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4" xfId="50" applyFont="1" applyBorder="1" applyAlignment="1">
      <alignment horizontal="center" vertical="center" wrapText="1"/>
    </xf>
    <xf numFmtId="176" fontId="6" fillId="0" borderId="4" xfId="5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6" xfId="54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182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>
      <alignment vertical="center"/>
    </xf>
    <xf numFmtId="179" fontId="6" fillId="0" borderId="3" xfId="0" applyNumberFormat="1" applyFont="1" applyBorder="1" applyAlignment="1">
      <alignment horizontal="right" vertical="center"/>
    </xf>
    <xf numFmtId="0" fontId="24" fillId="0" borderId="1" xfId="54" applyFont="1" applyBorder="1" applyAlignment="1">
      <alignment horizontal="center" vertical="center" wrapText="1"/>
    </xf>
    <xf numFmtId="0" fontId="24" fillId="0" borderId="2" xfId="54" applyFont="1" applyBorder="1" applyAlignment="1">
      <alignment horizontal="center" vertical="center" wrapText="1"/>
    </xf>
    <xf numFmtId="176" fontId="23" fillId="0" borderId="4" xfId="50" applyNumberFormat="1" applyFon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12" fillId="0" borderId="7" xfId="56" applyFont="1" applyBorder="1" applyAlignment="1">
      <alignment vertical="center" wrapText="1"/>
    </xf>
    <xf numFmtId="0" fontId="12" fillId="0" borderId="9" xfId="56" applyFont="1" applyBorder="1" applyAlignment="1">
      <alignment horizontal="center" vertical="center" wrapText="1"/>
    </xf>
    <xf numFmtId="0" fontId="12" fillId="0" borderId="9" xfId="56" applyFont="1" applyBorder="1" applyAlignment="1">
      <alignment vertical="center" wrapText="1"/>
    </xf>
    <xf numFmtId="179" fontId="12" fillId="0" borderId="3" xfId="0" applyNumberFormat="1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5" fillId="0" borderId="3" xfId="54" applyFont="1" applyBorder="1" applyAlignment="1">
      <alignment horizontal="center" vertical="center" wrapText="1"/>
    </xf>
    <xf numFmtId="0" fontId="12" fillId="0" borderId="4" xfId="50" applyFont="1" applyBorder="1" applyAlignment="1">
      <alignment horizontal="center" vertical="center" wrapText="1"/>
    </xf>
    <xf numFmtId="176" fontId="12" fillId="0" borderId="4" xfId="50" applyNumberFormat="1" applyFont="1" applyBorder="1" applyAlignment="1">
      <alignment horizontal="center" vertical="center" wrapText="1"/>
    </xf>
    <xf numFmtId="0" fontId="12" fillId="0" borderId="4" xfId="50" applyFont="1" applyBorder="1" applyAlignment="1">
      <alignment horizontal="left" vertical="center" wrapText="1"/>
    </xf>
    <xf numFmtId="183" fontId="3" fillId="0" borderId="3" xfId="54" applyNumberFormat="1" applyFont="1" applyBorder="1" applyAlignment="1">
      <alignment horizontal="right" vertical="center" wrapText="1"/>
    </xf>
    <xf numFmtId="0" fontId="12" fillId="0" borderId="7" xfId="56" applyFont="1" applyBorder="1" applyAlignment="1">
      <alignment horizontal="center" vertical="center" wrapText="1"/>
    </xf>
    <xf numFmtId="0" fontId="12" fillId="0" borderId="9" xfId="56" applyFont="1" applyBorder="1" applyAlignment="1">
      <alignment horizontal="center" vertical="center" wrapText="1"/>
    </xf>
    <xf numFmtId="183" fontId="12" fillId="0" borderId="3" xfId="54" applyNumberFormat="1" applyFont="1" applyBorder="1" applyAlignment="1">
      <alignment horizontal="right" vertical="center" wrapText="1"/>
    </xf>
    <xf numFmtId="0" fontId="5" fillId="0" borderId="0" xfId="54" applyFont="1" applyAlignment="1">
      <alignment vertical="center" wrapText="1"/>
    </xf>
    <xf numFmtId="179" fontId="3" fillId="0" borderId="3" xfId="0" applyNumberFormat="1" applyFont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 wrapText="1"/>
    </xf>
    <xf numFmtId="183" fontId="7" fillId="0" borderId="3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9" fontId="7" fillId="0" borderId="3" xfId="0" applyNumberFormat="1" applyFont="1" applyBorder="1" applyAlignment="1">
      <alignment horizontal="left" vertical="center"/>
    </xf>
    <xf numFmtId="179" fontId="7" fillId="0" borderId="3" xfId="0" applyNumberFormat="1" applyFont="1" applyBorder="1" applyAlignment="1">
      <alignment horizontal="center" vertical="center"/>
    </xf>
    <xf numFmtId="0" fontId="6" fillId="0" borderId="9" xfId="56" applyFont="1" applyBorder="1" applyAlignment="1">
      <alignment horizontal="center" vertical="center" wrapText="1"/>
    </xf>
    <xf numFmtId="0" fontId="1" fillId="0" borderId="0" xfId="0" applyFont="1" applyAlignment="1"/>
    <xf numFmtId="0" fontId="25" fillId="0" borderId="3" xfId="0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 wrapText="1"/>
    </xf>
    <xf numFmtId="181" fontId="7" fillId="0" borderId="0" xfId="0" applyNumberFormat="1" applyFont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 wrapText="1"/>
    </xf>
    <xf numFmtId="181" fontId="7" fillId="0" borderId="0" xfId="0" applyNumberFormat="1" applyFont="1" applyAlignment="1">
      <alignment horizontal="center" vertical="center"/>
    </xf>
    <xf numFmtId="181" fontId="25" fillId="0" borderId="0" xfId="0" applyNumberFormat="1" applyFont="1" applyAlignment="1">
      <alignment horizontal="center" vertical="center"/>
    </xf>
    <xf numFmtId="181" fontId="12" fillId="0" borderId="3" xfId="0" applyNumberFormat="1" applyFont="1" applyBorder="1" applyAlignment="1">
      <alignment horizontal="center" vertical="center"/>
    </xf>
    <xf numFmtId="181" fontId="3" fillId="0" borderId="0" xfId="54" applyNumberFormat="1" applyFont="1" applyAlignment="1">
      <alignment vertical="center" wrapText="1"/>
    </xf>
    <xf numFmtId="181" fontId="3" fillId="0" borderId="3" xfId="0" applyNumberFormat="1" applyFont="1" applyBorder="1">
      <alignment vertical="center"/>
    </xf>
    <xf numFmtId="181" fontId="9" fillId="0" borderId="3" xfId="0" applyNumberFormat="1" applyFont="1" applyBorder="1" applyAlignment="1">
      <alignment horizontal="center" vertical="center"/>
    </xf>
    <xf numFmtId="181" fontId="12" fillId="0" borderId="3" xfId="0" applyNumberFormat="1" applyFont="1" applyBorder="1">
      <alignment vertical="center"/>
    </xf>
    <xf numFmtId="0" fontId="1" fillId="0" borderId="0" xfId="0" applyFont="1" applyAlignment="1">
      <alignment horizontal="center"/>
    </xf>
    <xf numFmtId="0" fontId="16" fillId="0" borderId="0" xfId="54" applyFont="1" applyAlignment="1">
      <alignment horizontal="center" vertical="center" wrapText="1"/>
    </xf>
    <xf numFmtId="0" fontId="16" fillId="0" borderId="0" xfId="54" applyFont="1" applyAlignment="1">
      <alignment horizontal="left" vertical="center" wrapText="1"/>
    </xf>
    <xf numFmtId="176" fontId="16" fillId="0" borderId="0" xfId="54" applyNumberFormat="1" applyFont="1" applyAlignment="1">
      <alignment horizontal="right" vertical="center" wrapText="1"/>
    </xf>
    <xf numFmtId="0" fontId="16" fillId="0" borderId="0" xfId="54" applyFont="1" applyAlignment="1">
      <alignment vertical="center" wrapText="1"/>
    </xf>
    <xf numFmtId="0" fontId="12" fillId="0" borderId="3" xfId="54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22" fillId="0" borderId="3" xfId="54" applyFont="1" applyBorder="1" applyAlignment="1">
      <alignment horizontal="center" vertical="center" wrapText="1"/>
    </xf>
    <xf numFmtId="181" fontId="3" fillId="2" borderId="3" xfId="0" applyNumberFormat="1" applyFont="1" applyFill="1" applyBorder="1" applyAlignment="1">
      <alignment horizontal="center" vertical="center" wrapText="1"/>
    </xf>
    <xf numFmtId="0" fontId="7" fillId="2" borderId="3" xfId="54" applyFont="1" applyFill="1" applyBorder="1" applyAlignment="1">
      <alignment horizontal="center" vertical="center" wrapText="1"/>
    </xf>
    <xf numFmtId="181" fontId="16" fillId="2" borderId="3" xfId="0" applyNumberFormat="1" applyFont="1" applyFill="1" applyBorder="1" applyAlignment="1">
      <alignment horizontal="center" vertical="center" wrapText="1"/>
    </xf>
    <xf numFmtId="181" fontId="9" fillId="2" borderId="3" xfId="0" applyNumberFormat="1" applyFont="1" applyFill="1" applyBorder="1" applyAlignment="1">
      <alignment horizontal="center" vertical="center" wrapText="1"/>
    </xf>
    <xf numFmtId="176" fontId="11" fillId="0" borderId="3" xfId="54" applyNumberFormat="1" applyFont="1" applyBorder="1" applyAlignment="1">
      <alignment horizontal="center" vertical="center" wrapText="1"/>
    </xf>
    <xf numFmtId="176" fontId="11" fillId="0" borderId="3" xfId="54" applyNumberFormat="1" applyFont="1" applyBorder="1" applyAlignment="1">
      <alignment horizontal="right" vertical="center" wrapText="1"/>
    </xf>
    <xf numFmtId="180" fontId="12" fillId="0" borderId="3" xfId="54" applyNumberFormat="1" applyFont="1" applyBorder="1" applyAlignment="1">
      <alignment horizontal="right" vertical="center" wrapText="1"/>
    </xf>
    <xf numFmtId="0" fontId="7" fillId="0" borderId="3" xfId="0" applyFont="1" applyBorder="1" applyAlignment="1" quotePrefix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" xfId="49"/>
    <cellStyle name="0,0_x000a__x000a_NA_x000a__x000a_ 2" xfId="50"/>
    <cellStyle name="0,0_x000a__x000a_NA_x000a__x000a_ 2 2" xfId="51"/>
    <cellStyle name="0,0_x000a__x000a_NA_x000a__x000a_ 3" xfId="52"/>
    <cellStyle name="0,0_x000d__x000a_NA_x000d__x000a_" xfId="53"/>
    <cellStyle name="常规 11 2" xfId="54"/>
    <cellStyle name="常规 2" xfId="55"/>
    <cellStyle name="常规_Sheet1" xfId="56"/>
    <cellStyle name="常规_安防报价200905" xfId="57"/>
    <cellStyle name="常规_软件开发费用清单发行" xfId="58"/>
    <cellStyle name="普通_常规法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64;&#20806;&#19996;\&#21021;&#35774;\&#40644;&#28006;&#27743;&#24178;&#27969;&#26032;&#22686;&#38450;&#27946;&#24037;&#31243;A2&#26631;\&#27700;&#21033;&#22522;&#30784;&#21333;&#20215;&#65288;A2&#21021;&#35774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12;&#36947;&#20132;&#36890;\&#26126;&#29664;&#32447;&#20108;&#26399;&#27010;&#31639;&#36164;&#26009;\&#26126;&#29664;&#32447;&#20108;&#26399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&#21487;&#30740;\&#24191;&#20013;&#36335;&#27893;&#31449;\1&#39044;&#21487;&#30740;\WINDOWS\TEMP\SUPPLY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n_z.gp4\user\TOOLS\ANALY\SEWAGE\ANAL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&#21326;&#38738;&#36335;&#39030;&#31649;&#2011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houtao\Desktop\&#26222;&#38464;&#30707;&#27849;1&#22320;&#22359;&#19968;&#26399;8#&#27004;&#20462;&#25913;920&#22303;&#24314;GTJ\&#25919;&#24742;&#36335;&#22235;&#24179;&#36335;&#20844;&#20849;&#31038;&#21306;&#36816;&#21160;&#22330;&#65288;&#26377;&#30417;&#25511;&#65289;\ANALYSIS\REGRESS.XLA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yuan_h.gys\LOCALS~1\Temp\user2005year\&#26477;&#24030;&#24066;&#22235;&#22561;&#21378;&#21453;&#21521;&#36755;&#36865;&#24037;&#31243;&#27010;&#31639;08\&#36755;&#36865;&#27893;&#25151;&#22303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2011\&#38738;&#23707;\&#28023;&#27850;&#27827;&#25913;&#25193;&#24314;\&#21021;&#35774;20101208\&#22303;&#24314;&#21333;&#39033;\&#20449;&#24687;&#20215;&#35843;&#25972;\20110216\yh\work\2008\&#37325;&#24198;&#27745;&#27700;&#24037;&#21487;\&#31119;&#27704;&#36130;&#21153;&#35780;&#2021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4425;&#26725;\My%20Documents\&#21326;&#38738;&#36335;&#39030;&#31649;&#2011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791;&#20221;\&#22791;&#20221;1\&#25307;&#25237;&#26631;\&#21494;&#27053;&#22616;&#27700;&#38392;&#25237;&#26631;\&#27700;&#21033;&#22522;&#30784;&#21333;&#20215;&#65288;&#21494;&#27053;&#2261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材料单价"/>
      <sheetName val="打印材料"/>
      <sheetName val="砼级配"/>
      <sheetName val="机械"/>
      <sheetName val="机械挖土"/>
      <sheetName val="汽车运土"/>
      <sheetName val="挖淤泥"/>
      <sheetName val="回填土(筑坝）"/>
      <sheetName val="回填土"/>
      <sheetName val="节制闸混凝土"/>
      <sheetName val="素砼垫层"/>
      <sheetName val="碎石垫层1"/>
      <sheetName val="土工布"/>
      <sheetName val="浆砌块石护底"/>
      <sheetName val="灌砌块石护底 "/>
      <sheetName val="灌砌块石护坡"/>
      <sheetName val="素砼格梗"/>
      <sheetName val="防冲槽抛石"/>
      <sheetName val="抛石每增运1KM"/>
      <sheetName val="碎石排水棱体"/>
      <sheetName val="钢筋"/>
      <sheetName val="无纺布铺设"/>
      <sheetName val="机械压实回填"/>
      <sheetName val="三渣垫层 "/>
      <sheetName val="砼运输"/>
      <sheetName val="c25扶垛式挡土墙"/>
      <sheetName val="c25水闸底板"/>
      <sheetName val="c30水闸底板"/>
      <sheetName val="c25胸墙"/>
      <sheetName val="c25直墙"/>
      <sheetName val="c30直墙"/>
      <sheetName val="c25水闸底板2"/>
      <sheetName val="c25护坦"/>
      <sheetName val="c25悬臂式挡土墙墙"/>
      <sheetName val="混凝土预制桩 &lt;=10米"/>
      <sheetName val="混凝土预制桩&gt;10米"/>
      <sheetName val="打预制桩"/>
      <sheetName val="灌注砼"/>
      <sheetName val="船闸混凝土"/>
      <sheetName val="土围堰填筑"/>
      <sheetName val="土围堰拆除"/>
      <sheetName val="伸缩缝"/>
      <sheetName val="橡胶护弦"/>
      <sheetName val="橡胶伸缩缝 "/>
      <sheetName val="PVC排水管"/>
      <sheetName val="草土围堰填筑"/>
      <sheetName val="草土围堰拆除"/>
      <sheetName val="钢板桩围堰"/>
      <sheetName val="钢板桩围堰 (堰高加1米)"/>
      <sheetName val="钢板桩围堰 (桩入土加1米) "/>
      <sheetName val="浆砌块石护坡"/>
      <sheetName val="c20混凝土护脚"/>
      <sheetName val="c25混凝土护脚 "/>
      <sheetName val="浆砌块石挡墙"/>
      <sheetName val="砂砾石基层(15)"/>
      <sheetName val="砂砾石基层(20)"/>
      <sheetName val="混凝土路面(20)"/>
      <sheetName val="混凝土路面(15)"/>
      <sheetName val="沥青路面5"/>
      <sheetName val="沥青路面4"/>
      <sheetName val="沥青碎石"/>
      <sheetName val="泥结碎石路面"/>
      <sheetName val="拆除浆砌块石"/>
      <sheetName val="拆除砖结构"/>
      <sheetName val="拆除钢砼结构"/>
      <sheetName val="c30桥面铺装层"/>
      <sheetName val="预制空心板"/>
      <sheetName val="闸墩"/>
      <sheetName val="桥墩"/>
      <sheetName val="楼梯"/>
      <sheetName val="公路桥"/>
      <sheetName val="工作桥"/>
      <sheetName val="安装定额"/>
      <sheetName val="A1型"/>
      <sheetName val="A2型"/>
      <sheetName val="A3型 "/>
      <sheetName val="A4型 "/>
      <sheetName val="A5型 "/>
      <sheetName val="A6型 "/>
      <sheetName val="A7型 "/>
      <sheetName val="H1型"/>
      <sheetName val="H2型 "/>
      <sheetName val="H3型"/>
      <sheetName val="H4型 "/>
      <sheetName val="A型"/>
      <sheetName val="防汛通道"/>
      <sheetName val="建筑概算(黄浦江)"/>
      <sheetName val="建筑概算(春申塘) "/>
      <sheetName val="建筑概算(六磊塘)"/>
      <sheetName val="建筑概算(俞塘)"/>
      <sheetName val="建筑概算(北横泾) "/>
      <sheetName val="建筑概算(北竹港)"/>
      <sheetName val="建筑概算(北沙港)"/>
      <sheetName val="建筑概算(淀浦河)"/>
      <sheetName val="泵闸(华泾港)1"/>
      <sheetName val="泵闸(工农河)2"/>
      <sheetName val="泵闸(铁路河)3"/>
      <sheetName val="节制闸(六磊塘)4"/>
      <sheetName val="节制闸(俞塘)5"/>
      <sheetName val="节制闸(北横泾)6"/>
      <sheetName val="泵涵闸(和尚浜)7 "/>
      <sheetName val="套闸(北沙港)8"/>
      <sheetName val="节制闸(北竹港)9"/>
      <sheetName val="泵涵闸(华泾浜)10"/>
      <sheetName val="节制闸(塘泗泾) 11"/>
      <sheetName val="节制闸(曹家港)12"/>
      <sheetName val="加高加固(梅陇港)"/>
      <sheetName val="加高加固(横沥港南)"/>
      <sheetName val="加高加固(横沥港北)"/>
      <sheetName val="加高加固(新泾港)"/>
      <sheetName val="加高加固(淀浦河东)"/>
      <sheetName val="机电设备 (2)"/>
      <sheetName val="机电设备"/>
      <sheetName val="金属结构"/>
      <sheetName val="金属结构 (2)"/>
      <sheetName val="总概算 "/>
      <sheetName val="临时工程"/>
      <sheetName val="其他费用"/>
      <sheetName val="材料用量"/>
      <sheetName val="设备费"/>
      <sheetName val="设计费"/>
      <sheetName val="主要工程数量及"/>
      <sheetName val="Sheet1"/>
      <sheetName val="征租地"/>
      <sheetName val="材料"/>
      <sheetName val="设计费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0"/>
      <sheetName val="Sheet9"/>
      <sheetName val="Sheet8"/>
      <sheetName val="Sheet7"/>
      <sheetName val="Sheet6"/>
      <sheetName val="Sheet3"/>
      <sheetName val="Sheet5"/>
      <sheetName val="封面"/>
      <sheetName val="目录格式"/>
      <sheetName val="材料数量"/>
      <sheetName val="工程数量"/>
      <sheetName val="Sheet11"/>
      <sheetName val="人员安排"/>
      <sheetName val="Sheet1"/>
      <sheetName val="技术要求"/>
      <sheetName val="问题"/>
      <sheetName val="共总"/>
      <sheetName val="共综"/>
      <sheetName val="Sheet13"/>
      <sheetName val="Sheet14"/>
      <sheetName val="前期工程统计"/>
      <sheetName val="编制办法"/>
      <sheetName val="Sheet16"/>
      <sheetName val="Sheet17"/>
      <sheetName val="Sheet19"/>
      <sheetName val="清单"/>
      <sheetName val="材料"/>
      <sheetName val="量"/>
      <sheetName val="总概算"/>
      <sheetName val="调整总"/>
      <sheetName val="对照表"/>
      <sheetName val="蓝村路调整综合"/>
      <sheetName val="综合概算"/>
      <sheetName val="设备03"/>
      <sheetName val="项目"/>
      <sheetName val="自动扶梯"/>
      <sheetName val="汇总表"/>
      <sheetName val="资料"/>
      <sheetName val="蓝村路"/>
      <sheetName val="土建03"/>
      <sheetName val="GS-1"/>
      <sheetName val="电梯"/>
      <sheetName val="屏蔽门(控制)"/>
      <sheetName val="屏蔽门(机械)"/>
      <sheetName val="Sheet12"/>
      <sheetName val="钢材"/>
      <sheetName val="水"/>
      <sheetName val="Sheet2"/>
      <sheetName val="风"/>
      <sheetName val="电缆桥架"/>
      <sheetName val="Sheet4"/>
      <sheetName val="电"/>
      <sheetName val="Sheet18"/>
      <sheetName val="Sheet15"/>
      <sheetName val="液压电梯"/>
      <sheetName val="轮椅升降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is.xlm"/>
      <sheetName val="analy"/>
      <sheetName val="Sheet2"/>
      <sheetName val="ANALYSIS"/>
      <sheetName val="Sheet1"/>
      <sheetName val="成本表"/>
      <sheetName val="全部流量"/>
      <sheetName val="国内流量"/>
      <sheetName val="损益表"/>
      <sheetName val="资金应用"/>
      <sheetName val="负债表"/>
      <sheetName val="借款表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is.xlm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二沉池配水井"/>
      <sheetName val="16#"/>
      <sheetName val="17#"/>
      <sheetName val="18#"/>
      <sheetName val="sheet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GRESS"/>
      <sheetName val="sheet1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输送泵房土建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利息"/>
      <sheetName val="流动资金"/>
      <sheetName val="成本"/>
      <sheetName val="年成本分析"/>
      <sheetName val="现金流量"/>
      <sheetName val="资本金现金流量"/>
      <sheetName val="损益表"/>
      <sheetName val="财务计划"/>
      <sheetName val="资产负债"/>
      <sheetName val="借款偿还"/>
      <sheetName val="财务指标"/>
      <sheetName val="敏感分析1"/>
      <sheetName val="资金来源运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二沉池配水井"/>
      <sheetName val="16#"/>
      <sheetName val="17#"/>
      <sheetName val="18#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材料单价"/>
      <sheetName val="打印材料"/>
      <sheetName val="砼级配"/>
      <sheetName val="机械"/>
      <sheetName val="机械 (2)"/>
      <sheetName val="机械挖土"/>
      <sheetName val="汽车运土"/>
      <sheetName val="挖淤泥"/>
      <sheetName val="回填土"/>
      <sheetName val="节制闸混凝土"/>
      <sheetName val="素砼垫层"/>
      <sheetName val="碎石垫层1"/>
      <sheetName val="土工布"/>
      <sheetName val="浆砌块石护底"/>
      <sheetName val="素砼格梗"/>
      <sheetName val="防冲槽抛石"/>
      <sheetName val="抛石每增运1KM"/>
      <sheetName val="碎石排水棱体"/>
      <sheetName val="钢筋"/>
      <sheetName val="无纺布铺设"/>
      <sheetName val="机械压实回填"/>
      <sheetName val="三渣垫层 "/>
      <sheetName val="砼运输"/>
      <sheetName val="c25扶垛式挡土墙"/>
      <sheetName val="c25水闸底板"/>
      <sheetName val="c25直墙"/>
      <sheetName val="c25水闸底板2"/>
      <sheetName val="c25护坦"/>
      <sheetName val="c25悬臂式挡土墙墙"/>
      <sheetName val="混凝土预制桩"/>
      <sheetName val="船闸混凝土"/>
      <sheetName val="土围堰填筑"/>
      <sheetName val="土围堰拆除"/>
      <sheetName val="PVC排水管"/>
      <sheetName val="草土围堰填筑"/>
      <sheetName val="草土围堰拆除"/>
      <sheetName val="c30桥面铺装层"/>
      <sheetName val="沥青混凝土桥面铺装"/>
      <sheetName val="公路桥"/>
      <sheetName val="桥墩"/>
      <sheetName val="橡胶止水带"/>
      <sheetName val="橡胶护弦"/>
      <sheetName val="浆砌块石护坡"/>
      <sheetName val="c20混凝土护脚"/>
      <sheetName val="浆砌块石挡墙"/>
      <sheetName val="砂砾石基层"/>
      <sheetName val="沥青路面"/>
      <sheetName val="泥结碎石路面"/>
      <sheetName val="2"/>
      <sheetName val="3"/>
      <sheetName val="4"/>
      <sheetName val="5"/>
      <sheetName val="安装定额"/>
      <sheetName val="6"/>
      <sheetName val="7"/>
      <sheetName val="建筑概算"/>
      <sheetName val="机电设备"/>
      <sheetName val="金属结构"/>
      <sheetName val="总概算 "/>
      <sheetName val="临时工程"/>
      <sheetName val="其他费用"/>
      <sheetName val="材料用量"/>
      <sheetName val="闸设备费"/>
      <sheetName val="Sheet14"/>
      <sheetName val="Sheet15"/>
      <sheetName val="设计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G2" sqref="G2"/>
    </sheetView>
  </sheetViews>
  <sheetFormatPr defaultColWidth="8.25" defaultRowHeight="14.25"/>
  <cols>
    <col min="1" max="1" width="5.625" style="202" customWidth="1"/>
    <col min="2" max="2" width="26.25" style="203" customWidth="1"/>
    <col min="3" max="4" width="18.75" style="202" customWidth="1"/>
    <col min="5" max="6" width="7.625" style="202" customWidth="1"/>
    <col min="7" max="7" width="10.75" style="204" customWidth="1"/>
    <col min="8" max="8" width="12.75" style="204" customWidth="1"/>
    <col min="9" max="9" width="18.375" style="202" customWidth="1"/>
    <col min="10" max="16384" width="8.25" style="205"/>
  </cols>
  <sheetData>
    <row r="1" ht="18.75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201" customFormat="1" ht="42.75" spans="1:9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  <c r="G2" s="117" t="s">
        <v>7</v>
      </c>
      <c r="H2" s="117" t="s">
        <v>8</v>
      </c>
      <c r="I2" s="117" t="s">
        <v>9</v>
      </c>
    </row>
    <row r="3" spans="1:9">
      <c r="A3" s="206" t="s">
        <v>10</v>
      </c>
      <c r="B3" s="141"/>
      <c r="C3" s="53"/>
      <c r="D3" s="53"/>
      <c r="E3" s="53"/>
      <c r="F3" s="53"/>
      <c r="G3" s="207"/>
      <c r="H3" s="207"/>
      <c r="I3" s="208"/>
    </row>
    <row r="4" spans="1:9">
      <c r="A4" s="56">
        <v>1</v>
      </c>
      <c r="B4" s="68" t="s">
        <v>11</v>
      </c>
      <c r="C4" s="180" t="s">
        <v>12</v>
      </c>
      <c r="D4" s="180"/>
      <c r="E4" s="120">
        <v>1430</v>
      </c>
      <c r="F4" s="120" t="s">
        <v>13</v>
      </c>
      <c r="G4" s="209"/>
      <c r="H4" s="198"/>
      <c r="I4" s="208"/>
    </row>
    <row r="5" spans="1:9">
      <c r="A5" s="56">
        <v>2</v>
      </c>
      <c r="B5" s="68" t="s">
        <v>14</v>
      </c>
      <c r="C5" s="180"/>
      <c r="D5" s="180"/>
      <c r="E5" s="120">
        <v>1430</v>
      </c>
      <c r="F5" s="120" t="s">
        <v>15</v>
      </c>
      <c r="G5" s="209"/>
      <c r="H5" s="198"/>
      <c r="I5" s="208" t="s">
        <v>16</v>
      </c>
    </row>
    <row r="6" spans="1:9">
      <c r="A6" s="56">
        <v>3</v>
      </c>
      <c r="B6" s="68" t="s">
        <v>17</v>
      </c>
      <c r="C6" s="180" t="s">
        <v>12</v>
      </c>
      <c r="D6" s="180"/>
      <c r="E6" s="120">
        <v>715</v>
      </c>
      <c r="F6" s="120" t="s">
        <v>13</v>
      </c>
      <c r="G6" s="209"/>
      <c r="H6" s="198"/>
      <c r="I6" s="208"/>
    </row>
    <row r="7" spans="1:9">
      <c r="A7" s="206" t="s">
        <v>18</v>
      </c>
      <c r="B7" s="141"/>
      <c r="C7" s="54"/>
      <c r="D7" s="54"/>
      <c r="E7" s="53"/>
      <c r="F7" s="53"/>
      <c r="G7" s="209"/>
      <c r="H7" s="198"/>
      <c r="I7" s="208"/>
    </row>
    <row r="8" spans="1:9">
      <c r="A8" s="56">
        <v>1</v>
      </c>
      <c r="B8" s="68" t="s">
        <v>19</v>
      </c>
      <c r="C8" s="180" t="s">
        <v>12</v>
      </c>
      <c r="D8" s="180"/>
      <c r="E8" s="210">
        <v>136320</v>
      </c>
      <c r="F8" s="210" t="s">
        <v>20</v>
      </c>
      <c r="G8" s="209"/>
      <c r="H8" s="198"/>
      <c r="I8" s="208" t="s">
        <v>21</v>
      </c>
    </row>
    <row r="9" spans="1:9">
      <c r="A9" s="206" t="s">
        <v>22</v>
      </c>
      <c r="B9" s="141"/>
      <c r="C9" s="54"/>
      <c r="D9" s="54"/>
      <c r="E9" s="53"/>
      <c r="F9" s="53"/>
      <c r="G9" s="209"/>
      <c r="H9" s="198"/>
      <c r="I9" s="208"/>
    </row>
    <row r="10" spans="1:9">
      <c r="A10" s="56">
        <v>1</v>
      </c>
      <c r="B10" s="68" t="s">
        <v>23</v>
      </c>
      <c r="C10" s="180" t="s">
        <v>12</v>
      </c>
      <c r="D10" s="180"/>
      <c r="E10" s="120">
        <v>600</v>
      </c>
      <c r="F10" s="120" t="s">
        <v>20</v>
      </c>
      <c r="G10" s="209"/>
      <c r="H10" s="198"/>
      <c r="I10" s="208" t="s">
        <v>24</v>
      </c>
    </row>
    <row r="11" spans="1:9">
      <c r="A11" s="206" t="s">
        <v>25</v>
      </c>
      <c r="B11" s="141"/>
      <c r="C11" s="54"/>
      <c r="D11" s="54"/>
      <c r="E11" s="53"/>
      <c r="F11" s="53"/>
      <c r="G11" s="209"/>
      <c r="H11" s="198"/>
      <c r="I11" s="208"/>
    </row>
    <row r="12" spans="1:9">
      <c r="A12" s="56">
        <v>1</v>
      </c>
      <c r="B12" s="68" t="s">
        <v>26</v>
      </c>
      <c r="C12" s="180" t="s">
        <v>12</v>
      </c>
      <c r="D12" s="180"/>
      <c r="E12" s="120">
        <v>7</v>
      </c>
      <c r="F12" s="120" t="s">
        <v>13</v>
      </c>
      <c r="G12" s="209"/>
      <c r="H12" s="198"/>
      <c r="I12" s="208"/>
    </row>
    <row r="13" spans="1:9">
      <c r="A13" s="56">
        <v>2</v>
      </c>
      <c r="B13" s="68" t="s">
        <v>27</v>
      </c>
      <c r="C13" s="180"/>
      <c r="D13" s="180"/>
      <c r="E13" s="120">
        <v>420</v>
      </c>
      <c r="F13" s="120" t="s">
        <v>15</v>
      </c>
      <c r="G13" s="209"/>
      <c r="H13" s="198"/>
      <c r="I13" s="208"/>
    </row>
    <row r="14" spans="1:9">
      <c r="A14" s="206" t="s">
        <v>28</v>
      </c>
      <c r="B14" s="141"/>
      <c r="C14" s="54"/>
      <c r="D14" s="54"/>
      <c r="E14" s="53"/>
      <c r="F14" s="53"/>
      <c r="G14" s="211"/>
      <c r="H14" s="198"/>
      <c r="I14" s="208"/>
    </row>
    <row r="15" spans="1:9">
      <c r="A15" s="56">
        <v>1</v>
      </c>
      <c r="B15" s="68" t="s">
        <v>29</v>
      </c>
      <c r="C15" s="180" t="s">
        <v>12</v>
      </c>
      <c r="D15" s="180"/>
      <c r="E15" s="120">
        <v>77</v>
      </c>
      <c r="F15" s="120" t="s">
        <v>13</v>
      </c>
      <c r="G15" s="209"/>
      <c r="H15" s="198"/>
      <c r="I15" s="208"/>
    </row>
    <row r="16" spans="1:9">
      <c r="A16" s="56">
        <v>2</v>
      </c>
      <c r="B16" s="68" t="s">
        <v>30</v>
      </c>
      <c r="C16" s="180"/>
      <c r="D16" s="180"/>
      <c r="E16" s="120">
        <v>186</v>
      </c>
      <c r="F16" s="120" t="s">
        <v>13</v>
      </c>
      <c r="G16" s="209"/>
      <c r="H16" s="198"/>
      <c r="I16" s="208" t="s">
        <v>31</v>
      </c>
    </row>
    <row r="17" spans="1:9">
      <c r="A17" s="56">
        <v>3</v>
      </c>
      <c r="B17" s="68" t="s">
        <v>32</v>
      </c>
      <c r="C17" s="180" t="s">
        <v>12</v>
      </c>
      <c r="D17" s="180"/>
      <c r="E17" s="120">
        <v>7</v>
      </c>
      <c r="F17" s="120" t="s">
        <v>13</v>
      </c>
      <c r="G17" s="209"/>
      <c r="H17" s="198"/>
      <c r="I17" s="208" t="s">
        <v>33</v>
      </c>
    </row>
    <row r="18" spans="1:9">
      <c r="A18" s="56">
        <v>4</v>
      </c>
      <c r="B18" s="68" t="s">
        <v>27</v>
      </c>
      <c r="C18" s="180"/>
      <c r="D18" s="180"/>
      <c r="E18" s="120">
        <v>420</v>
      </c>
      <c r="F18" s="120" t="s">
        <v>15</v>
      </c>
      <c r="G18" s="212"/>
      <c r="H18" s="198"/>
      <c r="I18" s="208"/>
    </row>
    <row r="19" spans="1:9">
      <c r="A19" s="56">
        <v>5</v>
      </c>
      <c r="B19" s="68" t="s">
        <v>14</v>
      </c>
      <c r="C19" s="180"/>
      <c r="D19" s="180"/>
      <c r="E19" s="120">
        <v>1598</v>
      </c>
      <c r="F19" s="120" t="s">
        <v>15</v>
      </c>
      <c r="G19" s="212"/>
      <c r="H19" s="198"/>
      <c r="I19" s="208" t="s">
        <v>16</v>
      </c>
    </row>
    <row r="20" spans="1:9">
      <c r="A20" s="101"/>
      <c r="B20" s="78" t="s">
        <v>34</v>
      </c>
      <c r="C20" s="78"/>
      <c r="D20" s="78"/>
      <c r="E20" s="213"/>
      <c r="F20" s="213"/>
      <c r="G20" s="214"/>
      <c r="H20" s="215"/>
      <c r="I20" s="208"/>
    </row>
  </sheetData>
  <mergeCells count="1">
    <mergeCell ref="A1:I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D2" sqref="D2"/>
    </sheetView>
  </sheetViews>
  <sheetFormatPr defaultColWidth="8.25" defaultRowHeight="12"/>
  <cols>
    <col min="1" max="1" width="5.125" style="98" customWidth="1"/>
    <col min="2" max="2" width="23.375" style="99" customWidth="1"/>
    <col min="3" max="4" width="13.375" style="98" customWidth="1"/>
    <col min="5" max="5" width="5.25" style="98" customWidth="1"/>
    <col min="6" max="6" width="5.5" style="98" customWidth="1"/>
    <col min="7" max="7" width="12.625" style="100" customWidth="1"/>
    <col min="8" max="8" width="13" style="100" customWidth="1"/>
    <col min="9" max="9" width="8.25" style="100"/>
    <col min="10" max="10" width="10.375" style="100" customWidth="1"/>
    <col min="11" max="11" width="13.25" style="100" customWidth="1"/>
    <col min="12" max="16384" width="8.25" style="100"/>
  </cols>
  <sheetData>
    <row r="1" ht="18.75" spans="1:10">
      <c r="A1" s="48" t="s">
        <v>221</v>
      </c>
      <c r="B1" s="49"/>
      <c r="C1" s="49"/>
      <c r="D1" s="49"/>
      <c r="E1" s="49"/>
      <c r="F1" s="49"/>
      <c r="G1" s="49"/>
      <c r="H1" s="49"/>
      <c r="I1" s="49"/>
    </row>
    <row r="2" ht="28.5" spans="1:10">
      <c r="A2" s="83" t="s">
        <v>1</v>
      </c>
      <c r="B2" s="83" t="s">
        <v>2</v>
      </c>
      <c r="C2" s="83" t="s">
        <v>3</v>
      </c>
      <c r="D2" s="84" t="s">
        <v>4</v>
      </c>
      <c r="E2" s="85" t="s">
        <v>5</v>
      </c>
      <c r="F2" s="85" t="s">
        <v>6</v>
      </c>
      <c r="G2" s="86" t="s">
        <v>7</v>
      </c>
      <c r="H2" s="86" t="s">
        <v>8</v>
      </c>
      <c r="I2" s="101" t="s">
        <v>9</v>
      </c>
    </row>
    <row r="3" s="97" customFormat="1" spans="1:10">
      <c r="A3" s="19">
        <v>1</v>
      </c>
      <c r="B3" s="61" t="s">
        <v>222</v>
      </c>
      <c r="C3" s="19" t="s">
        <v>12</v>
      </c>
      <c r="D3" s="19"/>
      <c r="E3" s="19">
        <v>1</v>
      </c>
      <c r="F3" s="19" t="s">
        <v>13</v>
      </c>
      <c r="G3" s="102"/>
      <c r="H3" s="103"/>
      <c r="I3" s="19" t="s">
        <v>223</v>
      </c>
    </row>
    <row r="4" spans="1:10">
      <c r="A4" s="18">
        <v>2</v>
      </c>
      <c r="B4" s="71" t="s">
        <v>224</v>
      </c>
      <c r="C4" s="23" t="s">
        <v>81</v>
      </c>
      <c r="D4" s="23"/>
      <c r="E4" s="18">
        <v>1</v>
      </c>
      <c r="F4" s="18" t="s">
        <v>13</v>
      </c>
      <c r="G4" s="102"/>
      <c r="H4" s="103"/>
      <c r="I4" s="19" t="s">
        <v>223</v>
      </c>
    </row>
    <row r="5" ht="14.25" spans="1:10">
      <c r="A5" s="18">
        <v>3</v>
      </c>
      <c r="B5" s="71" t="s">
        <v>225</v>
      </c>
      <c r="C5" s="23" t="s">
        <v>81</v>
      </c>
      <c r="D5" s="23"/>
      <c r="E5" s="18">
        <v>1</v>
      </c>
      <c r="F5" s="18" t="s">
        <v>13</v>
      </c>
      <c r="G5" s="102"/>
      <c r="H5" s="103"/>
      <c r="I5" s="104"/>
    </row>
    <row r="6" ht="14.25" spans="1:10">
      <c r="A6" s="18">
        <v>4</v>
      </c>
      <c r="B6" s="71" t="s">
        <v>226</v>
      </c>
      <c r="C6" s="18" t="s">
        <v>12</v>
      </c>
      <c r="D6" s="18"/>
      <c r="E6" s="18">
        <v>1</v>
      </c>
      <c r="F6" s="18" t="s">
        <v>13</v>
      </c>
      <c r="G6" s="105"/>
      <c r="H6" s="106"/>
      <c r="I6" s="107"/>
      <c r="J6" s="108"/>
    </row>
    <row r="7" ht="14.25" spans="1:10">
      <c r="A7" s="18">
        <v>5</v>
      </c>
      <c r="B7" s="71" t="s">
        <v>227</v>
      </c>
      <c r="C7" s="18" t="s">
        <v>12</v>
      </c>
      <c r="D7" s="18"/>
      <c r="E7" s="18">
        <v>1</v>
      </c>
      <c r="F7" s="18" t="s">
        <v>13</v>
      </c>
      <c r="G7" s="102"/>
      <c r="H7" s="103"/>
      <c r="I7" s="104"/>
    </row>
    <row r="8" ht="14.25" spans="1:10">
      <c r="A8" s="18">
        <v>6</v>
      </c>
      <c r="B8" s="71" t="s">
        <v>228</v>
      </c>
      <c r="C8" s="18" t="s">
        <v>12</v>
      </c>
      <c r="D8" s="18"/>
      <c r="E8" s="18">
        <v>1</v>
      </c>
      <c r="F8" s="18" t="s">
        <v>13</v>
      </c>
      <c r="G8" s="102"/>
      <c r="H8" s="103"/>
      <c r="I8" s="104"/>
    </row>
    <row r="9" ht="14.25" spans="1:10">
      <c r="A9" s="18">
        <v>7</v>
      </c>
      <c r="B9" s="71" t="s">
        <v>229</v>
      </c>
      <c r="C9" s="23" t="s">
        <v>81</v>
      </c>
      <c r="D9" s="23"/>
      <c r="E9" s="18">
        <v>1</v>
      </c>
      <c r="F9" s="18" t="s">
        <v>13</v>
      </c>
      <c r="G9" s="109"/>
      <c r="H9" s="103"/>
      <c r="I9" s="104"/>
    </row>
    <row r="10" ht="14.25" spans="1:10">
      <c r="A10" s="19">
        <v>8</v>
      </c>
      <c r="B10" s="61" t="s">
        <v>230</v>
      </c>
      <c r="C10" s="76" t="s">
        <v>81</v>
      </c>
      <c r="D10" s="76"/>
      <c r="E10" s="19">
        <v>20</v>
      </c>
      <c r="F10" s="19" t="s">
        <v>13</v>
      </c>
      <c r="G10" s="109"/>
      <c r="H10" s="103"/>
      <c r="I10" s="104"/>
    </row>
    <row r="11" ht="14.25" spans="1:10">
      <c r="A11" s="19">
        <v>9</v>
      </c>
      <c r="B11" s="61" t="s">
        <v>231</v>
      </c>
      <c r="C11" s="76" t="s">
        <v>81</v>
      </c>
      <c r="D11" s="76"/>
      <c r="E11" s="19">
        <v>20</v>
      </c>
      <c r="F11" s="19" t="s">
        <v>13</v>
      </c>
      <c r="G11" s="109"/>
      <c r="H11" s="103"/>
      <c r="I11" s="104"/>
    </row>
    <row r="12" ht="24" spans="1:10">
      <c r="A12" s="19">
        <v>10</v>
      </c>
      <c r="B12" s="61" t="s">
        <v>232</v>
      </c>
      <c r="C12" s="76" t="s">
        <v>81</v>
      </c>
      <c r="D12" s="76"/>
      <c r="E12" s="19">
        <v>14</v>
      </c>
      <c r="F12" s="19" t="s">
        <v>13</v>
      </c>
      <c r="G12" s="109"/>
      <c r="H12" s="103"/>
      <c r="I12" s="56" t="s">
        <v>233</v>
      </c>
    </row>
    <row r="13" ht="14.25" spans="1:10">
      <c r="A13" s="19">
        <v>11</v>
      </c>
      <c r="B13" s="61" t="s">
        <v>234</v>
      </c>
      <c r="C13" s="76" t="s">
        <v>81</v>
      </c>
      <c r="D13" s="76"/>
      <c r="E13" s="19">
        <v>1200</v>
      </c>
      <c r="F13" s="19" t="s">
        <v>20</v>
      </c>
      <c r="G13" s="109"/>
      <c r="H13" s="103"/>
      <c r="I13" s="104"/>
    </row>
    <row r="14" ht="14.25" spans="1:10">
      <c r="A14" s="19">
        <v>12</v>
      </c>
      <c r="B14" s="61" t="s">
        <v>235</v>
      </c>
      <c r="C14" s="76" t="s">
        <v>81</v>
      </c>
      <c r="D14" s="76"/>
      <c r="E14" s="19">
        <v>40</v>
      </c>
      <c r="F14" s="19" t="s">
        <v>13</v>
      </c>
      <c r="G14" s="109"/>
      <c r="H14" s="103"/>
      <c r="I14" s="104"/>
    </row>
    <row r="15" ht="14.25" spans="1:10">
      <c r="A15" s="19">
        <v>13</v>
      </c>
      <c r="B15" s="61" t="s">
        <v>236</v>
      </c>
      <c r="C15" s="76" t="s">
        <v>81</v>
      </c>
      <c r="D15" s="76"/>
      <c r="E15" s="19">
        <v>400</v>
      </c>
      <c r="F15" s="19" t="s">
        <v>13</v>
      </c>
      <c r="G15" s="109"/>
      <c r="H15" s="103"/>
      <c r="I15" s="104"/>
    </row>
    <row r="16" ht="14.25" spans="1:10">
      <c r="A16" s="19">
        <v>14</v>
      </c>
      <c r="B16" s="61" t="s">
        <v>237</v>
      </c>
      <c r="C16" s="76" t="s">
        <v>81</v>
      </c>
      <c r="D16" s="76"/>
      <c r="E16" s="19">
        <v>1</v>
      </c>
      <c r="F16" s="19" t="s">
        <v>13</v>
      </c>
      <c r="G16" s="109"/>
      <c r="H16" s="103"/>
      <c r="I16" s="104"/>
    </row>
    <row r="17" ht="14.25" spans="1:10">
      <c r="A17" s="19">
        <v>15</v>
      </c>
      <c r="B17" s="61" t="s">
        <v>238</v>
      </c>
      <c r="C17" s="19" t="s">
        <v>12</v>
      </c>
      <c r="D17" s="19"/>
      <c r="E17" s="19">
        <v>6</v>
      </c>
      <c r="F17" s="19" t="s">
        <v>13</v>
      </c>
      <c r="G17" s="109"/>
      <c r="H17" s="103"/>
      <c r="I17" s="104"/>
    </row>
    <row r="18" ht="24" spans="1:10">
      <c r="A18" s="19">
        <v>16</v>
      </c>
      <c r="B18" s="61" t="s">
        <v>239</v>
      </c>
      <c r="C18" s="19" t="s">
        <v>12</v>
      </c>
      <c r="D18" s="19"/>
      <c r="E18" s="19">
        <v>2</v>
      </c>
      <c r="F18" s="19" t="s">
        <v>13</v>
      </c>
      <c r="G18" s="109"/>
      <c r="H18" s="103"/>
      <c r="I18" s="56" t="s">
        <v>240</v>
      </c>
    </row>
    <row r="19" ht="14.25" spans="1:10">
      <c r="A19" s="19">
        <v>17</v>
      </c>
      <c r="B19" s="61" t="s">
        <v>241</v>
      </c>
      <c r="C19" s="76" t="s">
        <v>81</v>
      </c>
      <c r="D19" s="76"/>
      <c r="E19" s="19">
        <v>8</v>
      </c>
      <c r="F19" s="19" t="s">
        <v>13</v>
      </c>
      <c r="G19" s="109"/>
      <c r="H19" s="103"/>
      <c r="I19" s="104"/>
    </row>
    <row r="20" ht="14.25" spans="1:10">
      <c r="A20" s="19">
        <v>18</v>
      </c>
      <c r="B20" s="61" t="s">
        <v>242</v>
      </c>
      <c r="C20" s="76" t="s">
        <v>81</v>
      </c>
      <c r="D20" s="76"/>
      <c r="E20" s="19">
        <v>1</v>
      </c>
      <c r="F20" s="19" t="s">
        <v>13</v>
      </c>
      <c r="G20" s="109"/>
      <c r="H20" s="103"/>
      <c r="I20" s="104"/>
    </row>
    <row r="21" ht="14.25" spans="1:10">
      <c r="A21" s="19">
        <v>19</v>
      </c>
      <c r="B21" s="61" t="s">
        <v>243</v>
      </c>
      <c r="C21" s="76" t="s">
        <v>81</v>
      </c>
      <c r="D21" s="76"/>
      <c r="E21" s="19">
        <v>8</v>
      </c>
      <c r="F21" s="19" t="s">
        <v>15</v>
      </c>
      <c r="G21" s="109"/>
      <c r="H21" s="103"/>
      <c r="I21" s="104"/>
    </row>
    <row r="22" ht="14.25" spans="1:10">
      <c r="A22" s="19">
        <v>20</v>
      </c>
      <c r="B22" s="61" t="s">
        <v>244</v>
      </c>
      <c r="C22" s="19" t="s">
        <v>12</v>
      </c>
      <c r="D22" s="19"/>
      <c r="E22" s="19">
        <v>4</v>
      </c>
      <c r="F22" s="19" t="s">
        <v>13</v>
      </c>
      <c r="G22" s="109"/>
      <c r="H22" s="103"/>
      <c r="I22" s="104"/>
    </row>
    <row r="23" ht="14.25" spans="1:10">
      <c r="A23" s="19">
        <v>21</v>
      </c>
      <c r="B23" s="61" t="s">
        <v>245</v>
      </c>
      <c r="C23" s="19" t="s">
        <v>12</v>
      </c>
      <c r="D23" s="19"/>
      <c r="E23" s="19">
        <v>4</v>
      </c>
      <c r="F23" s="19" t="s">
        <v>13</v>
      </c>
      <c r="G23" s="109"/>
      <c r="H23" s="103"/>
      <c r="I23" s="104"/>
    </row>
    <row r="24" ht="14.25" spans="1:10">
      <c r="A24" s="19">
        <v>22</v>
      </c>
      <c r="B24" s="61" t="s">
        <v>246</v>
      </c>
      <c r="C24" s="76" t="s">
        <v>81</v>
      </c>
      <c r="D24" s="76"/>
      <c r="E24" s="19">
        <v>2</v>
      </c>
      <c r="F24" s="19" t="s">
        <v>13</v>
      </c>
      <c r="G24" s="109"/>
      <c r="H24" s="103"/>
      <c r="I24" s="104"/>
    </row>
    <row r="25" spans="1:10">
      <c r="A25" s="53"/>
      <c r="B25" s="110" t="s">
        <v>34</v>
      </c>
      <c r="C25" s="111"/>
      <c r="D25" s="112"/>
      <c r="E25" s="56"/>
      <c r="F25" s="56"/>
      <c r="G25" s="113"/>
      <c r="H25" s="114"/>
      <c r="I25" s="68"/>
    </row>
    <row r="26" spans="1:10">
      <c r="J26" s="115"/>
    </row>
  </sheetData>
  <mergeCells count="1">
    <mergeCell ref="A1:I1"/>
  </mergeCells>
  <conditionalFormatting sqref="C2:D2">
    <cfRule type="duplicateValues" dxfId="0" priority="1"/>
  </conditionalFormatting>
  <conditionalFormatting sqref="B2:B1048576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L10" sqref="L10"/>
    </sheetView>
  </sheetViews>
  <sheetFormatPr defaultColWidth="8.25" defaultRowHeight="12"/>
  <cols>
    <col min="1" max="1" width="5" style="3" customWidth="1"/>
    <col min="2" max="2" width="13.25" style="4" customWidth="1"/>
    <col min="3" max="4" width="18.125" style="4" customWidth="1"/>
    <col min="5" max="5" width="6.25" style="3" customWidth="1"/>
    <col min="6" max="6" width="6" style="3" customWidth="1"/>
    <col min="7" max="7" width="15.875" style="6" customWidth="1"/>
    <col min="8" max="8" width="16.125" style="6" customWidth="1"/>
    <col min="9" max="9" width="8.25" style="74"/>
    <col min="10" max="16384" width="8.25" style="7"/>
  </cols>
  <sheetData>
    <row r="1" ht="18.75" spans="1:9">
      <c r="A1" s="48" t="s">
        <v>247</v>
      </c>
      <c r="B1" s="49"/>
      <c r="C1" s="49"/>
      <c r="D1" s="49"/>
      <c r="E1" s="49"/>
      <c r="F1" s="49"/>
      <c r="G1" s="49"/>
      <c r="H1" s="49"/>
      <c r="I1" s="49"/>
    </row>
    <row r="2" s="43" customFormat="1" ht="28.5" spans="1:9">
      <c r="A2" s="83" t="s">
        <v>1</v>
      </c>
      <c r="B2" s="83" t="s">
        <v>2</v>
      </c>
      <c r="C2" s="83" t="s">
        <v>3</v>
      </c>
      <c r="D2" s="84" t="s">
        <v>4</v>
      </c>
      <c r="E2" s="85" t="s">
        <v>5</v>
      </c>
      <c r="F2" s="85" t="s">
        <v>6</v>
      </c>
      <c r="G2" s="86" t="s">
        <v>7</v>
      </c>
      <c r="H2" s="86" t="s">
        <v>8</v>
      </c>
      <c r="I2" s="87"/>
    </row>
    <row r="3" s="82" customFormat="1" ht="13.5" spans="1:9">
      <c r="A3" s="18">
        <v>1</v>
      </c>
      <c r="B3" s="26" t="s">
        <v>248</v>
      </c>
      <c r="C3" s="18" t="s">
        <v>12</v>
      </c>
      <c r="D3" s="18"/>
      <c r="E3" s="18">
        <v>11200</v>
      </c>
      <c r="F3" s="18" t="s">
        <v>20</v>
      </c>
      <c r="G3" s="88"/>
      <c r="H3" s="89"/>
      <c r="I3" s="23" t="s">
        <v>249</v>
      </c>
    </row>
    <row r="4" ht="13.5" spans="1:9">
      <c r="A4" s="90">
        <v>2</v>
      </c>
      <c r="B4" s="26" t="s">
        <v>250</v>
      </c>
      <c r="C4" s="23" t="s">
        <v>81</v>
      </c>
      <c r="D4" s="23"/>
      <c r="E4" s="18">
        <v>2</v>
      </c>
      <c r="F4" s="18" t="s">
        <v>13</v>
      </c>
      <c r="G4" s="88"/>
      <c r="H4" s="89"/>
      <c r="I4" s="23"/>
    </row>
    <row r="5" ht="13.5" spans="1:9">
      <c r="A5" s="18">
        <v>3</v>
      </c>
      <c r="B5" s="26" t="s">
        <v>251</v>
      </c>
      <c r="C5" s="23" t="s">
        <v>81</v>
      </c>
      <c r="D5" s="23"/>
      <c r="E5" s="18">
        <v>4</v>
      </c>
      <c r="F5" s="18" t="s">
        <v>13</v>
      </c>
      <c r="G5" s="88"/>
      <c r="H5" s="89"/>
      <c r="I5" s="23"/>
    </row>
    <row r="6" ht="13.5" spans="1:9">
      <c r="A6" s="90">
        <v>4</v>
      </c>
      <c r="B6" s="26" t="s">
        <v>252</v>
      </c>
      <c r="C6" s="18" t="s">
        <v>12</v>
      </c>
      <c r="D6" s="18"/>
      <c r="E6" s="18">
        <v>384</v>
      </c>
      <c r="F6" s="18" t="s">
        <v>253</v>
      </c>
      <c r="G6" s="88"/>
      <c r="H6" s="89"/>
      <c r="I6" s="23"/>
    </row>
    <row r="7" ht="13.5" spans="1:9">
      <c r="A7" s="18">
        <v>5</v>
      </c>
      <c r="B7" s="26" t="s">
        <v>254</v>
      </c>
      <c r="C7" s="23"/>
      <c r="D7" s="23"/>
      <c r="E7" s="18">
        <v>1</v>
      </c>
      <c r="F7" s="18" t="s">
        <v>255</v>
      </c>
      <c r="G7" s="88"/>
      <c r="H7" s="89"/>
      <c r="I7" s="23"/>
    </row>
    <row r="8" ht="13.5" spans="1:9">
      <c r="A8" s="90">
        <v>6</v>
      </c>
      <c r="B8" s="26" t="s">
        <v>248</v>
      </c>
      <c r="C8" s="18" t="s">
        <v>12</v>
      </c>
      <c r="D8" s="18"/>
      <c r="E8" s="18">
        <v>10400</v>
      </c>
      <c r="F8" s="18" t="s">
        <v>20</v>
      </c>
      <c r="G8" s="88"/>
      <c r="H8" s="89"/>
      <c r="I8" s="23" t="s">
        <v>256</v>
      </c>
    </row>
    <row r="9" ht="13.5" spans="1:9">
      <c r="A9" s="18">
        <v>7</v>
      </c>
      <c r="B9" s="26" t="s">
        <v>250</v>
      </c>
      <c r="C9" s="23" t="s">
        <v>81</v>
      </c>
      <c r="D9" s="23"/>
      <c r="E9" s="18">
        <v>2</v>
      </c>
      <c r="F9" s="18" t="s">
        <v>13</v>
      </c>
      <c r="G9" s="88"/>
      <c r="H9" s="89"/>
      <c r="I9" s="23"/>
    </row>
    <row r="10" ht="13.5" spans="1:9">
      <c r="A10" s="90">
        <v>8</v>
      </c>
      <c r="B10" s="26" t="s">
        <v>251</v>
      </c>
      <c r="C10" s="23" t="s">
        <v>81</v>
      </c>
      <c r="D10" s="23"/>
      <c r="E10" s="18">
        <v>4</v>
      </c>
      <c r="F10" s="18" t="s">
        <v>13</v>
      </c>
      <c r="G10" s="88"/>
      <c r="H10" s="89"/>
      <c r="I10" s="23"/>
    </row>
    <row r="11" ht="13.5" spans="1:9">
      <c r="A11" s="18">
        <v>9</v>
      </c>
      <c r="B11" s="26" t="s">
        <v>252</v>
      </c>
      <c r="C11" s="18" t="s">
        <v>12</v>
      </c>
      <c r="D11" s="18"/>
      <c r="E11" s="18">
        <v>384</v>
      </c>
      <c r="F11" s="18" t="s">
        <v>253</v>
      </c>
      <c r="G11" s="88"/>
      <c r="H11" s="89"/>
      <c r="I11" s="23"/>
    </row>
    <row r="12" ht="13.5" spans="1:9">
      <c r="A12" s="90">
        <v>10</v>
      </c>
      <c r="B12" s="26" t="s">
        <v>254</v>
      </c>
      <c r="C12" s="18"/>
      <c r="D12" s="18"/>
      <c r="E12" s="18">
        <v>1</v>
      </c>
      <c r="F12" s="18" t="s">
        <v>255</v>
      </c>
      <c r="G12" s="88"/>
      <c r="H12" s="89"/>
      <c r="I12" s="23"/>
    </row>
    <row r="13" ht="13.5" spans="1:9">
      <c r="A13" s="91"/>
      <c r="B13" s="92" t="s">
        <v>34</v>
      </c>
      <c r="C13" s="93"/>
      <c r="D13" s="93"/>
      <c r="E13" s="93"/>
      <c r="F13" s="93"/>
      <c r="G13" s="94"/>
      <c r="H13" s="95"/>
      <c r="I13" s="96"/>
    </row>
  </sheetData>
  <mergeCells count="3">
    <mergeCell ref="A1:I1"/>
    <mergeCell ref="I3:I7"/>
    <mergeCell ref="I8:I12"/>
  </mergeCells>
  <conditionalFormatting sqref="C2:D2">
    <cfRule type="duplicateValues" dxfId="0" priority="1"/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topLeftCell="A12" workbookViewId="0">
      <selection activeCell="D3" sqref="D3"/>
    </sheetView>
  </sheetViews>
  <sheetFormatPr defaultColWidth="8.25" defaultRowHeight="12"/>
  <cols>
    <col min="1" max="1" width="5" style="3" customWidth="1"/>
    <col min="2" max="2" width="26.5" style="4" customWidth="1"/>
    <col min="3" max="3" width="57.25" style="45" customWidth="1"/>
    <col min="4" max="4" width="24.875" style="45" customWidth="1"/>
    <col min="5" max="6" width="5" style="3" customWidth="1"/>
    <col min="7" max="7" width="18.125" style="46" customWidth="1"/>
    <col min="8" max="8" width="17.875" style="46" customWidth="1"/>
    <col min="9" max="9" width="17.875" style="47" customWidth="1"/>
    <col min="10" max="16384" width="8.25" style="7"/>
  </cols>
  <sheetData>
    <row r="1" ht="35.45" customHeight="1" spans="1:9">
      <c r="A1" s="48" t="s">
        <v>257</v>
      </c>
      <c r="B1" s="49"/>
      <c r="C1" s="49"/>
      <c r="D1" s="49"/>
      <c r="E1" s="49"/>
      <c r="F1" s="49"/>
      <c r="G1" s="49"/>
      <c r="H1" s="49"/>
      <c r="I1" s="3"/>
    </row>
    <row r="2" s="43" customFormat="1" spans="1:9">
      <c r="A2" s="50" t="s">
        <v>1</v>
      </c>
      <c r="B2" s="50" t="s">
        <v>2</v>
      </c>
      <c r="C2" s="51" t="s">
        <v>3</v>
      </c>
      <c r="D2" s="51" t="s">
        <v>4</v>
      </c>
      <c r="E2" s="50" t="s">
        <v>6</v>
      </c>
      <c r="F2" s="50" t="s">
        <v>5</v>
      </c>
      <c r="G2" s="52" t="s">
        <v>7</v>
      </c>
      <c r="H2" s="52" t="s">
        <v>8</v>
      </c>
      <c r="I2" s="52" t="s">
        <v>9</v>
      </c>
    </row>
    <row r="3" s="44" customFormat="1" spans="1:9">
      <c r="A3" s="53" t="s">
        <v>85</v>
      </c>
      <c r="B3" s="54" t="s">
        <v>258</v>
      </c>
      <c r="C3" s="55"/>
      <c r="D3" s="55"/>
      <c r="E3" s="53"/>
      <c r="F3" s="56"/>
      <c r="G3" s="57"/>
      <c r="H3" s="58"/>
      <c r="I3" s="59"/>
    </row>
    <row r="4" spans="1:9">
      <c r="A4" s="53">
        <v>1</v>
      </c>
      <c r="B4" s="54" t="s">
        <v>259</v>
      </c>
      <c r="C4" s="55"/>
      <c r="D4" s="55"/>
      <c r="E4" s="53"/>
      <c r="F4" s="56"/>
      <c r="G4" s="57"/>
      <c r="H4" s="57"/>
      <c r="I4" s="60"/>
    </row>
    <row r="5" spans="1:9">
      <c r="A5" s="56">
        <v>1</v>
      </c>
      <c r="B5" s="61" t="s">
        <v>260</v>
      </c>
      <c r="C5" s="62" t="s">
        <v>261</v>
      </c>
      <c r="D5" s="62"/>
      <c r="E5" s="56" t="s">
        <v>262</v>
      </c>
      <c r="F5" s="56">
        <v>106</v>
      </c>
      <c r="G5" s="57"/>
      <c r="H5" s="57"/>
      <c r="I5" s="60"/>
    </row>
    <row r="6" spans="1:9">
      <c r="A6" s="56">
        <v>2</v>
      </c>
      <c r="B6" s="61" t="s">
        <v>263</v>
      </c>
      <c r="C6" s="62" t="s">
        <v>264</v>
      </c>
      <c r="D6" s="62"/>
      <c r="E6" s="56" t="s">
        <v>262</v>
      </c>
      <c r="F6" s="56">
        <v>106</v>
      </c>
      <c r="G6" s="57"/>
      <c r="H6" s="57"/>
      <c r="I6" s="60"/>
    </row>
    <row r="7" spans="1:9">
      <c r="A7" s="56">
        <v>3</v>
      </c>
      <c r="B7" s="61" t="s">
        <v>265</v>
      </c>
      <c r="C7" s="62" t="s">
        <v>266</v>
      </c>
      <c r="D7" s="62"/>
      <c r="E7" s="56" t="s">
        <v>262</v>
      </c>
      <c r="F7" s="56">
        <v>106</v>
      </c>
      <c r="G7" s="57"/>
      <c r="H7" s="57"/>
      <c r="I7" s="60"/>
    </row>
    <row r="8" spans="1:9">
      <c r="A8" s="56">
        <v>4</v>
      </c>
      <c r="B8" s="61" t="s">
        <v>267</v>
      </c>
      <c r="C8" s="62" t="s">
        <v>268</v>
      </c>
      <c r="D8" s="62"/>
      <c r="E8" s="56" t="s">
        <v>262</v>
      </c>
      <c r="F8" s="56">
        <v>106</v>
      </c>
      <c r="G8" s="57"/>
      <c r="H8" s="57"/>
      <c r="I8" s="60"/>
    </row>
    <row r="9" spans="1:9">
      <c r="A9" s="56">
        <v>5</v>
      </c>
      <c r="B9" s="61" t="s">
        <v>269</v>
      </c>
      <c r="C9" s="24" t="s">
        <v>12</v>
      </c>
      <c r="D9" s="24"/>
      <c r="E9" s="56" t="s">
        <v>262</v>
      </c>
      <c r="F9" s="56">
        <v>106</v>
      </c>
      <c r="G9" s="57"/>
      <c r="H9" s="57"/>
      <c r="I9" s="60"/>
    </row>
    <row r="10" spans="1:9">
      <c r="A10" s="56">
        <v>6</v>
      </c>
      <c r="B10" s="61" t="s">
        <v>270</v>
      </c>
      <c r="C10" s="62" t="s">
        <v>271</v>
      </c>
      <c r="D10" s="62"/>
      <c r="E10" s="56" t="s">
        <v>262</v>
      </c>
      <c r="F10" s="56">
        <v>230</v>
      </c>
      <c r="G10" s="57"/>
      <c r="H10" s="57"/>
      <c r="I10" s="60"/>
    </row>
    <row r="11" spans="1:9">
      <c r="A11" s="56">
        <v>7</v>
      </c>
      <c r="B11" s="61" t="s">
        <v>272</v>
      </c>
      <c r="C11" s="62" t="s">
        <v>273</v>
      </c>
      <c r="D11" s="62"/>
      <c r="E11" s="56" t="s">
        <v>262</v>
      </c>
      <c r="F11" s="56">
        <v>230</v>
      </c>
      <c r="G11" s="57"/>
      <c r="H11" s="57"/>
      <c r="I11" s="60"/>
    </row>
    <row r="12" spans="1:9">
      <c r="A12" s="56">
        <v>8</v>
      </c>
      <c r="B12" s="61" t="s">
        <v>274</v>
      </c>
      <c r="C12" s="62" t="s">
        <v>275</v>
      </c>
      <c r="D12" s="62"/>
      <c r="E12" s="56" t="s">
        <v>276</v>
      </c>
      <c r="F12" s="56">
        <v>138</v>
      </c>
      <c r="G12" s="57"/>
      <c r="H12" s="57"/>
      <c r="I12" s="60"/>
    </row>
    <row r="13" spans="1:9">
      <c r="A13" s="56">
        <v>9</v>
      </c>
      <c r="B13" s="61" t="s">
        <v>277</v>
      </c>
      <c r="C13" s="62" t="s">
        <v>278</v>
      </c>
      <c r="D13" s="62"/>
      <c r="E13" s="56" t="s">
        <v>262</v>
      </c>
      <c r="F13" s="56">
        <f>46*2</f>
        <v>92</v>
      </c>
      <c r="G13" s="57"/>
      <c r="H13" s="57"/>
      <c r="I13" s="60"/>
    </row>
    <row r="14" spans="1:9">
      <c r="A14" s="56">
        <v>10</v>
      </c>
      <c r="B14" s="61" t="s">
        <v>279</v>
      </c>
      <c r="C14" s="63"/>
      <c r="D14" s="63"/>
      <c r="E14" s="56" t="s">
        <v>262</v>
      </c>
      <c r="F14" s="56">
        <f>2*5</f>
        <v>10</v>
      </c>
      <c r="G14" s="57"/>
      <c r="H14" s="57"/>
      <c r="I14" s="60"/>
    </row>
    <row r="15" spans="1:9">
      <c r="A15" s="56">
        <v>11</v>
      </c>
      <c r="B15" s="61" t="s">
        <v>280</v>
      </c>
      <c r="C15" s="62" t="s">
        <v>281</v>
      </c>
      <c r="D15" s="62"/>
      <c r="E15" s="56" t="s">
        <v>262</v>
      </c>
      <c r="F15" s="56">
        <f>13*5</f>
        <v>65</v>
      </c>
      <c r="G15" s="57"/>
      <c r="H15" s="57"/>
      <c r="I15" s="60"/>
    </row>
    <row r="16" spans="1:9">
      <c r="A16" s="56">
        <v>12</v>
      </c>
      <c r="B16" s="61" t="s">
        <v>282</v>
      </c>
      <c r="C16" s="62" t="s">
        <v>283</v>
      </c>
      <c r="D16" s="62"/>
      <c r="E16" s="56" t="s">
        <v>276</v>
      </c>
      <c r="F16" s="56">
        <f>46+2</f>
        <v>48</v>
      </c>
      <c r="G16" s="57"/>
      <c r="H16" s="57"/>
      <c r="I16" s="60"/>
    </row>
    <row r="17" spans="1:9">
      <c r="A17" s="56">
        <v>13</v>
      </c>
      <c r="B17" s="61" t="s">
        <v>284</v>
      </c>
      <c r="C17" s="64" t="s">
        <v>285</v>
      </c>
      <c r="D17" s="64"/>
      <c r="E17" s="56" t="s">
        <v>286</v>
      </c>
      <c r="F17" s="56">
        <v>1</v>
      </c>
      <c r="G17" s="57"/>
      <c r="H17" s="57"/>
      <c r="I17" s="64"/>
    </row>
    <row r="18" spans="1:9">
      <c r="A18" s="56">
        <v>14</v>
      </c>
      <c r="B18" s="61" t="s">
        <v>287</v>
      </c>
      <c r="C18" s="64" t="s">
        <v>288</v>
      </c>
      <c r="D18" s="64"/>
      <c r="E18" s="56" t="s">
        <v>286</v>
      </c>
      <c r="F18" s="56">
        <v>1</v>
      </c>
      <c r="G18" s="57"/>
      <c r="H18" s="57"/>
      <c r="I18" s="64"/>
    </row>
    <row r="19" spans="1:9">
      <c r="A19" s="53">
        <v>2</v>
      </c>
      <c r="B19" s="54" t="s">
        <v>289</v>
      </c>
      <c r="C19" s="55"/>
      <c r="D19" s="55"/>
      <c r="E19" s="53"/>
      <c r="F19" s="56"/>
      <c r="G19" s="57"/>
      <c r="H19" s="57"/>
      <c r="I19" s="60"/>
    </row>
    <row r="20" ht="24" spans="1:9">
      <c r="A20" s="56">
        <v>1</v>
      </c>
      <c r="B20" s="61" t="s">
        <v>290</v>
      </c>
      <c r="C20" s="62" t="s">
        <v>291</v>
      </c>
      <c r="D20" s="62"/>
      <c r="E20" s="56" t="s">
        <v>46</v>
      </c>
      <c r="F20" s="56">
        <v>1</v>
      </c>
      <c r="G20" s="57"/>
      <c r="H20" s="57"/>
      <c r="I20" s="56" t="s">
        <v>292</v>
      </c>
    </row>
    <row r="21" ht="24" spans="1:9">
      <c r="A21" s="56">
        <v>2</v>
      </c>
      <c r="B21" s="61" t="s">
        <v>293</v>
      </c>
      <c r="C21" s="62" t="s">
        <v>294</v>
      </c>
      <c r="D21" s="62"/>
      <c r="E21" s="56" t="s">
        <v>46</v>
      </c>
      <c r="F21" s="56">
        <v>1</v>
      </c>
      <c r="G21" s="57"/>
      <c r="H21" s="57"/>
      <c r="I21" s="56" t="s">
        <v>292</v>
      </c>
    </row>
    <row r="22" ht="24" spans="1:9">
      <c r="A22" s="56">
        <v>3</v>
      </c>
      <c r="B22" s="61" t="s">
        <v>295</v>
      </c>
      <c r="C22" s="62" t="s">
        <v>296</v>
      </c>
      <c r="D22" s="62"/>
      <c r="E22" s="56" t="s">
        <v>46</v>
      </c>
      <c r="F22" s="56">
        <v>1</v>
      </c>
      <c r="G22" s="57"/>
      <c r="H22" s="57"/>
      <c r="I22" s="56" t="s">
        <v>292</v>
      </c>
    </row>
    <row r="23" spans="1:9">
      <c r="A23" s="56">
        <v>4</v>
      </c>
      <c r="B23" s="61" t="s">
        <v>297</v>
      </c>
      <c r="C23" s="62" t="s">
        <v>298</v>
      </c>
      <c r="D23" s="62"/>
      <c r="E23" s="56" t="s">
        <v>20</v>
      </c>
      <c r="F23" s="56">
        <v>1500</v>
      </c>
      <c r="G23" s="57"/>
      <c r="H23" s="57"/>
      <c r="I23" s="56" t="s">
        <v>299</v>
      </c>
    </row>
    <row r="24" spans="1:9">
      <c r="A24" s="56">
        <v>5</v>
      </c>
      <c r="B24" s="61" t="s">
        <v>300</v>
      </c>
      <c r="C24" s="62" t="s">
        <v>301</v>
      </c>
      <c r="D24" s="62"/>
      <c r="E24" s="56" t="s">
        <v>20</v>
      </c>
      <c r="F24" s="56">
        <v>300</v>
      </c>
      <c r="G24" s="57"/>
      <c r="H24" s="57"/>
      <c r="I24" s="56" t="s">
        <v>302</v>
      </c>
    </row>
    <row r="25" spans="1:9">
      <c r="A25" s="56">
        <v>6</v>
      </c>
      <c r="B25" s="61" t="s">
        <v>303</v>
      </c>
      <c r="C25" s="62" t="s">
        <v>304</v>
      </c>
      <c r="D25" s="62"/>
      <c r="E25" s="56" t="s">
        <v>20</v>
      </c>
      <c r="F25" s="56">
        <v>300</v>
      </c>
      <c r="G25" s="57"/>
      <c r="H25" s="57"/>
      <c r="I25" s="56" t="s">
        <v>305</v>
      </c>
    </row>
    <row r="26" spans="1:9">
      <c r="A26" s="56">
        <v>7</v>
      </c>
      <c r="B26" s="61" t="s">
        <v>306</v>
      </c>
      <c r="C26" s="62" t="s">
        <v>307</v>
      </c>
      <c r="D26" s="62"/>
      <c r="E26" s="56" t="s">
        <v>308</v>
      </c>
      <c r="F26" s="56">
        <v>68</v>
      </c>
      <c r="G26" s="57"/>
      <c r="H26" s="57"/>
      <c r="I26" s="56" t="s">
        <v>309</v>
      </c>
    </row>
    <row r="27" spans="1:9">
      <c r="A27" s="56">
        <v>8</v>
      </c>
      <c r="B27" s="61" t="s">
        <v>310</v>
      </c>
      <c r="C27" s="62" t="s">
        <v>311</v>
      </c>
      <c r="D27" s="62"/>
      <c r="E27" s="56" t="s">
        <v>312</v>
      </c>
      <c r="F27" s="56">
        <v>16</v>
      </c>
      <c r="G27" s="57"/>
      <c r="H27" s="57"/>
      <c r="I27" s="60"/>
    </row>
    <row r="28" spans="1:9">
      <c r="A28" s="56">
        <v>9</v>
      </c>
      <c r="B28" s="61" t="s">
        <v>313</v>
      </c>
      <c r="C28" s="62" t="s">
        <v>314</v>
      </c>
      <c r="D28" s="62"/>
      <c r="E28" s="56" t="s">
        <v>13</v>
      </c>
      <c r="F28" s="56">
        <v>2</v>
      </c>
      <c r="G28" s="57"/>
      <c r="H28" s="57"/>
      <c r="I28" s="60"/>
    </row>
    <row r="29" spans="1:9">
      <c r="A29" s="56">
        <v>10</v>
      </c>
      <c r="B29" s="61" t="s">
        <v>315</v>
      </c>
      <c r="C29" s="62" t="s">
        <v>316</v>
      </c>
      <c r="D29" s="62"/>
      <c r="E29" s="56" t="s">
        <v>13</v>
      </c>
      <c r="F29" s="56">
        <v>9</v>
      </c>
      <c r="G29" s="57"/>
      <c r="H29" s="57"/>
      <c r="I29" s="60"/>
    </row>
    <row r="30" spans="1:9">
      <c r="A30" s="56">
        <v>11</v>
      </c>
      <c r="B30" s="61" t="s">
        <v>317</v>
      </c>
      <c r="C30" s="62" t="s">
        <v>318</v>
      </c>
      <c r="D30" s="62"/>
      <c r="E30" s="56" t="s">
        <v>20</v>
      </c>
      <c r="F30" s="56">
        <v>50</v>
      </c>
      <c r="G30" s="57"/>
      <c r="H30" s="57"/>
      <c r="I30" s="60"/>
    </row>
    <row r="31" spans="1:9">
      <c r="A31" s="56">
        <v>12</v>
      </c>
      <c r="B31" s="61" t="s">
        <v>319</v>
      </c>
      <c r="C31" s="62" t="s">
        <v>320</v>
      </c>
      <c r="D31" s="62"/>
      <c r="E31" s="56" t="s">
        <v>13</v>
      </c>
      <c r="F31" s="56">
        <v>1</v>
      </c>
      <c r="G31" s="57"/>
      <c r="H31" s="57"/>
      <c r="I31" s="60"/>
    </row>
    <row r="32" spans="1:9">
      <c r="A32" s="56">
        <v>13</v>
      </c>
      <c r="B32" s="61" t="s">
        <v>321</v>
      </c>
      <c r="C32" s="62" t="s">
        <v>322</v>
      </c>
      <c r="D32" s="62"/>
      <c r="E32" s="56" t="s">
        <v>20</v>
      </c>
      <c r="F32" s="56">
        <v>500</v>
      </c>
      <c r="G32" s="57"/>
      <c r="H32" s="57"/>
      <c r="I32" s="60"/>
    </row>
    <row r="33" spans="1:9">
      <c r="A33" s="56">
        <v>14</v>
      </c>
      <c r="B33" s="61" t="s">
        <v>323</v>
      </c>
      <c r="C33" s="62" t="s">
        <v>324</v>
      </c>
      <c r="D33" s="62"/>
      <c r="E33" s="56" t="s">
        <v>20</v>
      </c>
      <c r="F33" s="56">
        <v>100</v>
      </c>
      <c r="G33" s="57"/>
      <c r="H33" s="57"/>
      <c r="I33" s="60"/>
    </row>
    <row r="34" spans="1:9">
      <c r="A34" s="56">
        <v>15</v>
      </c>
      <c r="B34" s="61" t="s">
        <v>325</v>
      </c>
      <c r="C34" s="62" t="s">
        <v>326</v>
      </c>
      <c r="D34" s="62"/>
      <c r="E34" s="56" t="s">
        <v>20</v>
      </c>
      <c r="F34" s="56">
        <v>200</v>
      </c>
      <c r="G34" s="57"/>
      <c r="H34" s="57"/>
      <c r="I34" s="60"/>
    </row>
    <row r="35" spans="1:9">
      <c r="A35" s="56">
        <v>16</v>
      </c>
      <c r="B35" s="61" t="s">
        <v>327</v>
      </c>
      <c r="C35" s="62" t="s">
        <v>328</v>
      </c>
      <c r="D35" s="62"/>
      <c r="E35" s="56" t="s">
        <v>20</v>
      </c>
      <c r="F35" s="56">
        <v>50</v>
      </c>
      <c r="G35" s="57"/>
      <c r="H35" s="57"/>
      <c r="I35" s="60" t="s">
        <v>329</v>
      </c>
    </row>
    <row r="36" spans="1:9">
      <c r="A36" s="56">
        <v>17</v>
      </c>
      <c r="B36" s="61" t="s">
        <v>330</v>
      </c>
      <c r="C36" s="62" t="s">
        <v>331</v>
      </c>
      <c r="D36" s="62"/>
      <c r="E36" s="56" t="s">
        <v>20</v>
      </c>
      <c r="F36" s="56">
        <v>100</v>
      </c>
      <c r="G36" s="57"/>
      <c r="H36" s="57"/>
      <c r="I36" s="60" t="s">
        <v>332</v>
      </c>
    </row>
    <row r="37" spans="1:9">
      <c r="A37" s="53">
        <v>3</v>
      </c>
      <c r="B37" s="54" t="s">
        <v>333</v>
      </c>
      <c r="C37" s="55"/>
      <c r="D37" s="55"/>
      <c r="E37" s="53"/>
      <c r="F37" s="56"/>
      <c r="G37" s="57"/>
      <c r="H37" s="57"/>
      <c r="I37" s="60"/>
    </row>
    <row r="38" spans="1:9">
      <c r="A38" s="56">
        <v>1</v>
      </c>
      <c r="B38" s="61" t="s">
        <v>334</v>
      </c>
      <c r="C38" s="63" t="s">
        <v>81</v>
      </c>
      <c r="D38" s="63"/>
      <c r="E38" s="56" t="s">
        <v>71</v>
      </c>
      <c r="F38" s="56">
        <v>5</v>
      </c>
      <c r="G38" s="57"/>
      <c r="H38" s="57"/>
      <c r="I38" s="60" t="s">
        <v>335</v>
      </c>
    </row>
    <row r="39" spans="1:9">
      <c r="A39" s="56">
        <v>2</v>
      </c>
      <c r="B39" s="61" t="s">
        <v>336</v>
      </c>
      <c r="C39" s="24" t="s">
        <v>12</v>
      </c>
      <c r="D39" s="24"/>
      <c r="E39" s="56" t="s">
        <v>46</v>
      </c>
      <c r="F39" s="56">
        <v>1</v>
      </c>
      <c r="G39" s="57"/>
      <c r="H39" s="57"/>
      <c r="I39" s="60"/>
    </row>
    <row r="40" spans="1:9">
      <c r="A40" s="56">
        <v>3</v>
      </c>
      <c r="B40" s="61" t="s">
        <v>337</v>
      </c>
      <c r="C40" s="63"/>
      <c r="D40" s="63"/>
      <c r="E40" s="56" t="s">
        <v>255</v>
      </c>
      <c r="F40" s="56">
        <v>1</v>
      </c>
      <c r="G40" s="57"/>
      <c r="H40" s="57"/>
      <c r="I40" s="60"/>
    </row>
    <row r="41" ht="24" spans="1:9">
      <c r="A41" s="56">
        <v>4</v>
      </c>
      <c r="B41" s="65" t="s">
        <v>338</v>
      </c>
      <c r="C41" s="62" t="s">
        <v>339</v>
      </c>
      <c r="D41" s="62"/>
      <c r="E41" s="56" t="s">
        <v>71</v>
      </c>
      <c r="F41" s="56">
        <v>2</v>
      </c>
      <c r="G41" s="57"/>
      <c r="H41" s="57"/>
      <c r="I41" s="60"/>
    </row>
    <row r="42" spans="1:9">
      <c r="A42" s="53">
        <v>4</v>
      </c>
      <c r="B42" s="54" t="s">
        <v>340</v>
      </c>
      <c r="C42" s="55"/>
      <c r="D42" s="55"/>
      <c r="E42" s="53"/>
      <c r="F42" s="53"/>
      <c r="G42" s="57"/>
      <c r="H42" s="57"/>
      <c r="I42" s="60"/>
    </row>
    <row r="43" spans="1:9">
      <c r="A43" s="56">
        <v>1</v>
      </c>
      <c r="B43" s="61" t="s">
        <v>341</v>
      </c>
      <c r="C43" s="24" t="s">
        <v>342</v>
      </c>
      <c r="D43" s="24"/>
      <c r="E43" s="56" t="s">
        <v>46</v>
      </c>
      <c r="F43" s="56">
        <v>34</v>
      </c>
      <c r="G43" s="57"/>
      <c r="H43" s="57"/>
      <c r="I43" s="60"/>
    </row>
    <row r="44" spans="1:9">
      <c r="A44" s="56">
        <v>2</v>
      </c>
      <c r="B44" s="61" t="s">
        <v>343</v>
      </c>
      <c r="C44" s="63" t="s">
        <v>81</v>
      </c>
      <c r="D44" s="63"/>
      <c r="E44" s="56" t="s">
        <v>71</v>
      </c>
      <c r="F44" s="56">
        <v>34</v>
      </c>
      <c r="G44" s="57"/>
      <c r="H44" s="57"/>
      <c r="I44" s="60"/>
    </row>
    <row r="45" ht="24" spans="1:9">
      <c r="A45" s="56">
        <v>3</v>
      </c>
      <c r="B45" s="61" t="s">
        <v>344</v>
      </c>
      <c r="C45" s="63"/>
      <c r="D45" s="63"/>
      <c r="E45" s="56" t="s">
        <v>20</v>
      </c>
      <c r="F45" s="56">
        <v>750</v>
      </c>
      <c r="G45" s="57"/>
      <c r="H45" s="57"/>
      <c r="I45" s="66" t="s">
        <v>345</v>
      </c>
    </row>
    <row r="46" ht="36" spans="1:9">
      <c r="A46" s="56">
        <v>4</v>
      </c>
      <c r="B46" s="61" t="s">
        <v>346</v>
      </c>
      <c r="C46" s="63"/>
      <c r="D46" s="63"/>
      <c r="E46" s="56" t="s">
        <v>20</v>
      </c>
      <c r="F46" s="56">
        <v>450</v>
      </c>
      <c r="G46" s="57"/>
      <c r="H46" s="57"/>
      <c r="I46" s="66" t="s">
        <v>347</v>
      </c>
    </row>
    <row r="47" ht="24" spans="1:9">
      <c r="A47" s="56">
        <v>5</v>
      </c>
      <c r="B47" s="61" t="s">
        <v>348</v>
      </c>
      <c r="C47" s="63"/>
      <c r="D47" s="63"/>
      <c r="E47" s="56" t="s">
        <v>20</v>
      </c>
      <c r="F47" s="56">
        <v>650</v>
      </c>
      <c r="G47" s="57"/>
      <c r="H47" s="57"/>
      <c r="I47" s="66" t="s">
        <v>345</v>
      </c>
    </row>
    <row r="48" ht="36" spans="1:9">
      <c r="A48" s="56">
        <v>6</v>
      </c>
      <c r="B48" s="61" t="s">
        <v>349</v>
      </c>
      <c r="C48" s="63"/>
      <c r="D48" s="63"/>
      <c r="E48" s="56" t="s">
        <v>20</v>
      </c>
      <c r="F48" s="56">
        <v>100</v>
      </c>
      <c r="G48" s="57"/>
      <c r="H48" s="57"/>
      <c r="I48" s="66" t="s">
        <v>347</v>
      </c>
    </row>
    <row r="49" spans="1:9">
      <c r="A49" s="56">
        <v>7</v>
      </c>
      <c r="B49" s="61" t="s">
        <v>350</v>
      </c>
      <c r="C49" s="62" t="s">
        <v>351</v>
      </c>
      <c r="D49" s="62"/>
      <c r="E49" s="56" t="s">
        <v>71</v>
      </c>
      <c r="F49" s="56">
        <v>58</v>
      </c>
      <c r="G49" s="57"/>
      <c r="H49" s="57"/>
      <c r="I49" s="66"/>
    </row>
    <row r="50" spans="1:9">
      <c r="A50" s="56">
        <v>8</v>
      </c>
      <c r="B50" s="61" t="s">
        <v>352</v>
      </c>
      <c r="C50" s="62" t="s">
        <v>353</v>
      </c>
      <c r="D50" s="62"/>
      <c r="E50" s="56" t="s">
        <v>308</v>
      </c>
      <c r="F50" s="56">
        <v>680</v>
      </c>
      <c r="G50" s="57"/>
      <c r="H50" s="57"/>
      <c r="I50" s="60"/>
    </row>
    <row r="51" spans="1:9">
      <c r="A51" s="56">
        <v>9</v>
      </c>
      <c r="B51" s="61" t="s">
        <v>354</v>
      </c>
      <c r="C51" s="62" t="s">
        <v>355</v>
      </c>
      <c r="D51" s="62"/>
      <c r="E51" s="56" t="s">
        <v>71</v>
      </c>
      <c r="F51" s="56">
        <v>170</v>
      </c>
      <c r="G51" s="57"/>
      <c r="H51" s="57"/>
      <c r="I51" s="60"/>
    </row>
    <row r="52" spans="1:9">
      <c r="A52" s="56">
        <v>10</v>
      </c>
      <c r="B52" s="61" t="s">
        <v>73</v>
      </c>
      <c r="C52" s="63" t="s">
        <v>81</v>
      </c>
      <c r="D52" s="63"/>
      <c r="E52" s="56" t="s">
        <v>71</v>
      </c>
      <c r="F52" s="56">
        <v>34</v>
      </c>
      <c r="G52" s="57"/>
      <c r="H52" s="57"/>
      <c r="I52" s="60"/>
    </row>
    <row r="53" spans="1:9">
      <c r="A53" s="53">
        <v>5</v>
      </c>
      <c r="B53" s="54" t="s">
        <v>356</v>
      </c>
      <c r="C53" s="55"/>
      <c r="D53" s="55"/>
      <c r="E53" s="53"/>
      <c r="F53" s="53"/>
      <c r="G53" s="57"/>
      <c r="H53" s="57"/>
      <c r="I53" s="60"/>
    </row>
    <row r="54" spans="1:9">
      <c r="A54" s="56">
        <v>1</v>
      </c>
      <c r="B54" s="61" t="s">
        <v>357</v>
      </c>
      <c r="C54" s="24" t="s">
        <v>12</v>
      </c>
      <c r="D54" s="24"/>
      <c r="E54" s="56" t="s">
        <v>71</v>
      </c>
      <c r="F54" s="56">
        <v>2</v>
      </c>
      <c r="G54" s="57"/>
      <c r="H54" s="57"/>
      <c r="I54" s="60"/>
    </row>
    <row r="55" spans="1:9">
      <c r="A55" s="56">
        <v>2</v>
      </c>
      <c r="B55" s="61" t="s">
        <v>358</v>
      </c>
      <c r="C55" s="62" t="s">
        <v>359</v>
      </c>
      <c r="D55" s="62"/>
      <c r="E55" s="56" t="s">
        <v>360</v>
      </c>
      <c r="F55" s="56">
        <v>280</v>
      </c>
      <c r="G55" s="57"/>
      <c r="H55" s="57"/>
      <c r="I55" s="60"/>
    </row>
    <row r="56" spans="1:9">
      <c r="A56" s="56">
        <v>3</v>
      </c>
      <c r="B56" s="61" t="s">
        <v>361</v>
      </c>
      <c r="C56" s="62" t="s">
        <v>362</v>
      </c>
      <c r="D56" s="62"/>
      <c r="E56" s="56" t="s">
        <v>143</v>
      </c>
      <c r="F56" s="56">
        <v>3</v>
      </c>
      <c r="G56" s="57"/>
      <c r="H56" s="57"/>
      <c r="I56" s="60"/>
    </row>
    <row r="57" spans="1:9">
      <c r="A57" s="56">
        <v>4</v>
      </c>
      <c r="B57" s="61" t="s">
        <v>363</v>
      </c>
      <c r="C57" s="62" t="s">
        <v>362</v>
      </c>
      <c r="D57" s="62"/>
      <c r="E57" s="56" t="s">
        <v>143</v>
      </c>
      <c r="F57" s="56">
        <v>3</v>
      </c>
      <c r="G57" s="57"/>
      <c r="H57" s="57"/>
      <c r="I57" s="60"/>
    </row>
    <row r="58" spans="1:9">
      <c r="A58" s="56">
        <v>5</v>
      </c>
      <c r="B58" s="61" t="s">
        <v>144</v>
      </c>
      <c r="C58" s="62" t="s">
        <v>364</v>
      </c>
      <c r="D58" s="62"/>
      <c r="E58" s="56" t="s">
        <v>143</v>
      </c>
      <c r="F58" s="56">
        <v>1</v>
      </c>
      <c r="G58" s="57"/>
      <c r="H58" s="57"/>
      <c r="I58" s="60"/>
    </row>
    <row r="59" spans="1:9">
      <c r="A59" s="56">
        <v>6</v>
      </c>
      <c r="B59" s="61" t="s">
        <v>365</v>
      </c>
      <c r="C59" s="62" t="s">
        <v>366</v>
      </c>
      <c r="D59" s="62"/>
      <c r="E59" s="56" t="s">
        <v>143</v>
      </c>
      <c r="F59" s="56">
        <v>4</v>
      </c>
      <c r="G59" s="57"/>
      <c r="H59" s="57"/>
      <c r="I59" s="60"/>
    </row>
    <row r="60" spans="1:9">
      <c r="A60" s="56">
        <v>7</v>
      </c>
      <c r="B60" s="61" t="s">
        <v>367</v>
      </c>
      <c r="C60" s="63"/>
      <c r="D60" s="63"/>
      <c r="E60" s="56" t="s">
        <v>143</v>
      </c>
      <c r="F60" s="56">
        <v>1</v>
      </c>
      <c r="G60" s="57"/>
      <c r="H60" s="57"/>
      <c r="I60" s="60"/>
    </row>
    <row r="61" spans="1:9">
      <c r="A61" s="56">
        <v>8</v>
      </c>
      <c r="B61" s="61" t="s">
        <v>368</v>
      </c>
      <c r="C61" s="62" t="s">
        <v>369</v>
      </c>
      <c r="D61" s="62"/>
      <c r="E61" s="56" t="s">
        <v>143</v>
      </c>
      <c r="F61" s="56">
        <v>2</v>
      </c>
      <c r="G61" s="57"/>
      <c r="H61" s="57"/>
      <c r="I61" s="60"/>
    </row>
    <row r="62" spans="1:9">
      <c r="A62" s="56">
        <v>9</v>
      </c>
      <c r="B62" s="61" t="s">
        <v>370</v>
      </c>
      <c r="C62" s="63"/>
      <c r="D62" s="63"/>
      <c r="E62" s="56" t="s">
        <v>46</v>
      </c>
      <c r="F62" s="56">
        <v>1</v>
      </c>
      <c r="G62" s="57"/>
      <c r="H62" s="57"/>
      <c r="I62" s="60"/>
    </row>
    <row r="63" spans="1:9">
      <c r="A63" s="53">
        <v>6</v>
      </c>
      <c r="B63" s="54" t="s">
        <v>371</v>
      </c>
      <c r="C63" s="55"/>
      <c r="D63" s="55"/>
      <c r="E63" s="53"/>
      <c r="F63" s="53"/>
      <c r="G63" s="57"/>
      <c r="H63" s="57"/>
      <c r="I63" s="60"/>
    </row>
    <row r="64" spans="1:9">
      <c r="A64" s="56">
        <v>1</v>
      </c>
      <c r="B64" s="61" t="s">
        <v>372</v>
      </c>
      <c r="C64" s="62" t="s">
        <v>364</v>
      </c>
      <c r="D64" s="62"/>
      <c r="E64" s="56" t="s">
        <v>13</v>
      </c>
      <c r="F64" s="56">
        <v>4</v>
      </c>
      <c r="G64" s="57"/>
      <c r="H64" s="57"/>
      <c r="I64" s="60"/>
    </row>
    <row r="65" spans="1:9">
      <c r="A65" s="56">
        <v>2</v>
      </c>
      <c r="B65" s="61" t="s">
        <v>373</v>
      </c>
      <c r="C65" s="62" t="s">
        <v>364</v>
      </c>
      <c r="D65" s="62"/>
      <c r="E65" s="56" t="s">
        <v>71</v>
      </c>
      <c r="F65" s="56">
        <v>3</v>
      </c>
      <c r="G65" s="57"/>
      <c r="H65" s="57"/>
      <c r="I65" s="60"/>
    </row>
    <row r="66" spans="1:9">
      <c r="A66" s="56">
        <v>3</v>
      </c>
      <c r="B66" s="61" t="s">
        <v>374</v>
      </c>
      <c r="C66" s="62" t="s">
        <v>364</v>
      </c>
      <c r="D66" s="62"/>
      <c r="E66" s="56" t="s">
        <v>71</v>
      </c>
      <c r="F66" s="56">
        <v>5</v>
      </c>
      <c r="G66" s="57"/>
      <c r="H66" s="57"/>
      <c r="I66" s="60"/>
    </row>
    <row r="67" spans="1:9">
      <c r="A67" s="56">
        <v>4</v>
      </c>
      <c r="B67" s="61" t="s">
        <v>375</v>
      </c>
      <c r="C67" s="67" t="s">
        <v>364</v>
      </c>
      <c r="D67" s="67"/>
      <c r="E67" s="56" t="s">
        <v>13</v>
      </c>
      <c r="F67" s="56">
        <v>2</v>
      </c>
      <c r="G67" s="57"/>
      <c r="H67" s="57"/>
      <c r="I67" s="60" t="s">
        <v>364</v>
      </c>
    </row>
    <row r="68" spans="1:9">
      <c r="A68" s="56">
        <v>5</v>
      </c>
      <c r="B68" s="61" t="s">
        <v>376</v>
      </c>
      <c r="C68" s="63"/>
      <c r="D68" s="63"/>
      <c r="E68" s="56" t="s">
        <v>15</v>
      </c>
      <c r="F68" s="56">
        <v>2</v>
      </c>
      <c r="G68" s="57"/>
      <c r="H68" s="57"/>
      <c r="I68" s="60"/>
    </row>
    <row r="69" spans="1:9">
      <c r="A69" s="56">
        <v>6</v>
      </c>
      <c r="B69" s="61" t="s">
        <v>377</v>
      </c>
      <c r="C69" s="24" t="s">
        <v>12</v>
      </c>
      <c r="D69" s="24"/>
      <c r="E69" s="56" t="s">
        <v>46</v>
      </c>
      <c r="F69" s="56">
        <v>1</v>
      </c>
      <c r="G69" s="57"/>
      <c r="H69" s="57"/>
      <c r="I69" s="60"/>
    </row>
    <row r="70" spans="1:9">
      <c r="A70" s="56">
        <v>7</v>
      </c>
      <c r="B70" s="61" t="s">
        <v>144</v>
      </c>
      <c r="C70" s="62" t="s">
        <v>364</v>
      </c>
      <c r="D70" s="62"/>
      <c r="E70" s="56" t="s">
        <v>143</v>
      </c>
      <c r="F70" s="56">
        <v>1</v>
      </c>
      <c r="G70" s="57"/>
      <c r="H70" s="57"/>
      <c r="I70" s="60"/>
    </row>
    <row r="71" spans="1:9">
      <c r="A71" s="56">
        <v>8</v>
      </c>
      <c r="B71" s="61" t="s">
        <v>378</v>
      </c>
      <c r="C71" s="63"/>
      <c r="D71" s="63"/>
      <c r="E71" s="56" t="s">
        <v>255</v>
      </c>
      <c r="F71" s="56">
        <v>1</v>
      </c>
      <c r="G71" s="57"/>
      <c r="H71" s="57"/>
      <c r="I71" s="60"/>
    </row>
    <row r="72" spans="1:9">
      <c r="A72" s="56">
        <v>9</v>
      </c>
      <c r="B72" s="61" t="s">
        <v>379</v>
      </c>
      <c r="C72" s="63"/>
      <c r="D72" s="63"/>
      <c r="E72" s="56" t="s">
        <v>255</v>
      </c>
      <c r="F72" s="56">
        <v>1</v>
      </c>
      <c r="G72" s="57"/>
      <c r="H72" s="57"/>
      <c r="I72" s="60"/>
    </row>
    <row r="73" spans="1:9">
      <c r="A73" s="56">
        <v>10</v>
      </c>
      <c r="B73" s="61" t="s">
        <v>380</v>
      </c>
      <c r="C73" s="62" t="s">
        <v>381</v>
      </c>
      <c r="D73" s="62"/>
      <c r="E73" s="56" t="s">
        <v>13</v>
      </c>
      <c r="F73" s="56">
        <v>1</v>
      </c>
      <c r="G73" s="57"/>
      <c r="H73" s="57"/>
      <c r="I73" s="60"/>
    </row>
    <row r="74" spans="1:9">
      <c r="A74" s="53">
        <v>7</v>
      </c>
      <c r="B74" s="54" t="s">
        <v>382</v>
      </c>
      <c r="C74" s="55"/>
      <c r="D74" s="55"/>
      <c r="E74" s="53"/>
      <c r="F74" s="56"/>
      <c r="G74" s="57"/>
      <c r="H74" s="57"/>
      <c r="I74" s="60"/>
    </row>
    <row r="75" spans="1:9">
      <c r="A75" s="56">
        <v>1</v>
      </c>
      <c r="B75" s="61" t="s">
        <v>383</v>
      </c>
      <c r="C75" s="62" t="s">
        <v>384</v>
      </c>
      <c r="D75" s="62"/>
      <c r="E75" s="56" t="s">
        <v>46</v>
      </c>
      <c r="F75" s="56">
        <v>7</v>
      </c>
      <c r="G75" s="57"/>
      <c r="H75" s="57"/>
      <c r="I75" s="60"/>
    </row>
    <row r="76" spans="1:9">
      <c r="A76" s="56">
        <v>2</v>
      </c>
      <c r="B76" s="61" t="s">
        <v>97</v>
      </c>
      <c r="C76" s="62" t="s">
        <v>385</v>
      </c>
      <c r="D76" s="62"/>
      <c r="E76" s="56" t="s">
        <v>46</v>
      </c>
      <c r="F76" s="56">
        <v>1</v>
      </c>
      <c r="G76" s="57"/>
      <c r="H76" s="57"/>
      <c r="I76" s="60"/>
    </row>
    <row r="77" spans="1:9">
      <c r="A77" s="56">
        <v>3</v>
      </c>
      <c r="B77" s="61" t="s">
        <v>386</v>
      </c>
      <c r="C77" s="62" t="s">
        <v>387</v>
      </c>
      <c r="D77" s="62"/>
      <c r="E77" s="56" t="s">
        <v>69</v>
      </c>
      <c r="F77" s="56">
        <v>3</v>
      </c>
      <c r="G77" s="57"/>
      <c r="H77" s="57"/>
      <c r="I77" s="60"/>
    </row>
    <row r="78" spans="1:9">
      <c r="A78" s="56">
        <v>4</v>
      </c>
      <c r="B78" s="61" t="s">
        <v>380</v>
      </c>
      <c r="C78" s="62" t="s">
        <v>381</v>
      </c>
      <c r="D78" s="62"/>
      <c r="E78" s="56" t="s">
        <v>13</v>
      </c>
      <c r="F78" s="56">
        <v>1</v>
      </c>
      <c r="G78" s="57"/>
      <c r="H78" s="57"/>
      <c r="I78" s="60"/>
    </row>
    <row r="79" spans="1:9">
      <c r="A79" s="53" t="s">
        <v>109</v>
      </c>
      <c r="B79" s="54" t="s">
        <v>388</v>
      </c>
      <c r="C79" s="55"/>
      <c r="D79" s="55"/>
      <c r="E79" s="53"/>
      <c r="F79" s="56"/>
      <c r="G79" s="57"/>
      <c r="H79" s="57"/>
      <c r="I79" s="60"/>
    </row>
    <row r="80" spans="1:9">
      <c r="A80" s="53">
        <v>1</v>
      </c>
      <c r="B80" s="54" t="s">
        <v>259</v>
      </c>
      <c r="C80" s="55"/>
      <c r="D80" s="55"/>
      <c r="E80" s="53"/>
      <c r="F80" s="56"/>
      <c r="G80" s="57"/>
      <c r="H80" s="57"/>
      <c r="I80" s="60"/>
    </row>
    <row r="81" spans="1:9">
      <c r="A81" s="56">
        <v>1</v>
      </c>
      <c r="B81" s="61" t="s">
        <v>389</v>
      </c>
      <c r="C81" s="62" t="s">
        <v>261</v>
      </c>
      <c r="D81" s="62"/>
      <c r="E81" s="56" t="s">
        <v>262</v>
      </c>
      <c r="F81" s="56">
        <v>21</v>
      </c>
      <c r="G81" s="57"/>
      <c r="H81" s="57"/>
      <c r="I81" s="60"/>
    </row>
    <row r="82" spans="1:9">
      <c r="A82" s="56">
        <v>2</v>
      </c>
      <c r="B82" s="61" t="s">
        <v>390</v>
      </c>
      <c r="C82" s="62" t="s">
        <v>391</v>
      </c>
      <c r="D82" s="62"/>
      <c r="E82" s="56" t="s">
        <v>262</v>
      </c>
      <c r="F82" s="56">
        <v>21</v>
      </c>
      <c r="G82" s="57"/>
      <c r="H82" s="57"/>
      <c r="I82" s="60"/>
    </row>
    <row r="83" spans="1:9">
      <c r="A83" s="56">
        <v>3</v>
      </c>
      <c r="B83" s="61" t="s">
        <v>267</v>
      </c>
      <c r="C83" s="62" t="s">
        <v>268</v>
      </c>
      <c r="D83" s="62"/>
      <c r="E83" s="56" t="s">
        <v>262</v>
      </c>
      <c r="F83" s="56">
        <v>21</v>
      </c>
      <c r="G83" s="57"/>
      <c r="H83" s="57"/>
      <c r="I83" s="60"/>
    </row>
    <row r="84" spans="1:9">
      <c r="A84" s="56">
        <v>4</v>
      </c>
      <c r="B84" s="61" t="s">
        <v>269</v>
      </c>
      <c r="C84" s="24" t="s">
        <v>12</v>
      </c>
      <c r="D84" s="24"/>
      <c r="E84" s="56" t="s">
        <v>262</v>
      </c>
      <c r="F84" s="56">
        <v>21</v>
      </c>
      <c r="G84" s="57"/>
      <c r="H84" s="57"/>
      <c r="I84" s="60"/>
    </row>
    <row r="85" spans="1:9">
      <c r="A85" s="56">
        <v>5</v>
      </c>
      <c r="B85" s="61" t="s">
        <v>392</v>
      </c>
      <c r="C85" s="62" t="s">
        <v>393</v>
      </c>
      <c r="D85" s="62"/>
      <c r="E85" s="56" t="s">
        <v>262</v>
      </c>
      <c r="F85" s="56">
        <v>20</v>
      </c>
      <c r="G85" s="57"/>
      <c r="H85" s="57"/>
      <c r="I85" s="60"/>
    </row>
    <row r="86" spans="1:9">
      <c r="A86" s="56">
        <v>6</v>
      </c>
      <c r="B86" s="61" t="s">
        <v>394</v>
      </c>
      <c r="C86" s="64" t="s">
        <v>285</v>
      </c>
      <c r="D86" s="64"/>
      <c r="E86" s="56" t="s">
        <v>286</v>
      </c>
      <c r="F86" s="56">
        <v>1</v>
      </c>
      <c r="G86" s="57"/>
      <c r="H86" s="57"/>
      <c r="I86" s="64"/>
    </row>
    <row r="87" spans="1:9">
      <c r="A87" s="53">
        <v>2</v>
      </c>
      <c r="B87" s="54" t="s">
        <v>289</v>
      </c>
      <c r="C87" s="55"/>
      <c r="D87" s="55"/>
      <c r="E87" s="53"/>
      <c r="F87" s="56"/>
      <c r="G87" s="57"/>
      <c r="H87" s="57"/>
      <c r="I87" s="60"/>
    </row>
    <row r="88" ht="24" spans="1:9">
      <c r="A88" s="56">
        <v>1</v>
      </c>
      <c r="B88" s="61" t="s">
        <v>395</v>
      </c>
      <c r="C88" s="62" t="s">
        <v>396</v>
      </c>
      <c r="D88" s="62"/>
      <c r="E88" s="56" t="s">
        <v>46</v>
      </c>
      <c r="F88" s="56">
        <v>1</v>
      </c>
      <c r="G88" s="57"/>
      <c r="H88" s="57"/>
      <c r="I88" s="56" t="s">
        <v>292</v>
      </c>
    </row>
    <row r="89" ht="24" spans="1:9">
      <c r="A89" s="56">
        <v>2</v>
      </c>
      <c r="B89" s="61" t="s">
        <v>397</v>
      </c>
      <c r="C89" s="62" t="s">
        <v>398</v>
      </c>
      <c r="D89" s="62"/>
      <c r="E89" s="56" t="s">
        <v>46</v>
      </c>
      <c r="F89" s="56">
        <v>1</v>
      </c>
      <c r="G89" s="57"/>
      <c r="H89" s="57"/>
      <c r="I89" s="56" t="s">
        <v>292</v>
      </c>
    </row>
    <row r="90" ht="24" spans="1:9">
      <c r="A90" s="56">
        <v>3</v>
      </c>
      <c r="B90" s="61" t="s">
        <v>399</v>
      </c>
      <c r="C90" s="62" t="s">
        <v>400</v>
      </c>
      <c r="D90" s="62"/>
      <c r="E90" s="56" t="s">
        <v>46</v>
      </c>
      <c r="F90" s="56">
        <v>1</v>
      </c>
      <c r="G90" s="57"/>
      <c r="H90" s="57"/>
      <c r="I90" s="56" t="s">
        <v>292</v>
      </c>
    </row>
    <row r="91" ht="24" spans="1:9">
      <c r="A91" s="56">
        <v>4</v>
      </c>
      <c r="B91" s="61" t="s">
        <v>401</v>
      </c>
      <c r="C91" s="68" t="s">
        <v>402</v>
      </c>
      <c r="D91" s="68"/>
      <c r="E91" s="56" t="s">
        <v>46</v>
      </c>
      <c r="F91" s="56">
        <v>1</v>
      </c>
      <c r="G91" s="57"/>
      <c r="H91" s="57"/>
      <c r="I91" s="56" t="s">
        <v>292</v>
      </c>
    </row>
    <row r="92" ht="24" spans="1:9">
      <c r="A92" s="56">
        <v>5</v>
      </c>
      <c r="B92" s="61" t="s">
        <v>403</v>
      </c>
      <c r="C92" s="68" t="s">
        <v>402</v>
      </c>
      <c r="D92" s="68"/>
      <c r="E92" s="56" t="s">
        <v>46</v>
      </c>
      <c r="F92" s="56">
        <v>1</v>
      </c>
      <c r="G92" s="57"/>
      <c r="H92" s="57"/>
      <c r="I92" s="56" t="s">
        <v>292</v>
      </c>
    </row>
    <row r="93" ht="24" spans="1:9">
      <c r="A93" s="56">
        <v>6</v>
      </c>
      <c r="B93" s="61" t="s">
        <v>404</v>
      </c>
      <c r="C93" s="68" t="s">
        <v>405</v>
      </c>
      <c r="D93" s="68"/>
      <c r="E93" s="56" t="s">
        <v>46</v>
      </c>
      <c r="F93" s="56">
        <v>1</v>
      </c>
      <c r="G93" s="57"/>
      <c r="H93" s="57"/>
      <c r="I93" s="56" t="s">
        <v>292</v>
      </c>
    </row>
    <row r="94" ht="24" spans="1:9">
      <c r="A94" s="56">
        <v>7</v>
      </c>
      <c r="B94" s="61" t="s">
        <v>406</v>
      </c>
      <c r="C94" s="68" t="s">
        <v>407</v>
      </c>
      <c r="D94" s="68"/>
      <c r="E94" s="56" t="s">
        <v>46</v>
      </c>
      <c r="F94" s="56">
        <v>1</v>
      </c>
      <c r="G94" s="57"/>
      <c r="H94" s="57"/>
      <c r="I94" s="56" t="s">
        <v>292</v>
      </c>
    </row>
    <row r="95" ht="24" spans="1:9">
      <c r="A95" s="56">
        <v>8</v>
      </c>
      <c r="B95" s="61" t="s">
        <v>293</v>
      </c>
      <c r="C95" s="62" t="s">
        <v>408</v>
      </c>
      <c r="D95" s="62"/>
      <c r="E95" s="56" t="s">
        <v>46</v>
      </c>
      <c r="F95" s="56">
        <v>1</v>
      </c>
      <c r="G95" s="57"/>
      <c r="H95" s="57"/>
      <c r="I95" s="56" t="s">
        <v>292</v>
      </c>
    </row>
    <row r="96" ht="24" spans="1:9">
      <c r="A96" s="56">
        <v>9</v>
      </c>
      <c r="B96" s="61" t="s">
        <v>409</v>
      </c>
      <c r="C96" s="62" t="s">
        <v>410</v>
      </c>
      <c r="D96" s="62"/>
      <c r="E96" s="56" t="s">
        <v>46</v>
      </c>
      <c r="F96" s="56">
        <v>1</v>
      </c>
      <c r="G96" s="57"/>
      <c r="H96" s="57"/>
      <c r="I96" s="56" t="s">
        <v>292</v>
      </c>
    </row>
    <row r="97" ht="24" spans="1:9">
      <c r="A97" s="56">
        <v>10</v>
      </c>
      <c r="B97" s="61" t="s">
        <v>411</v>
      </c>
      <c r="C97" s="62" t="s">
        <v>412</v>
      </c>
      <c r="D97" s="62"/>
      <c r="E97" s="56" t="s">
        <v>20</v>
      </c>
      <c r="F97" s="69">
        <v>60</v>
      </c>
      <c r="G97" s="57"/>
      <c r="H97" s="57"/>
      <c r="I97" s="56" t="s">
        <v>413</v>
      </c>
    </row>
    <row r="98" ht="24" spans="1:9">
      <c r="A98" s="56">
        <v>11</v>
      </c>
      <c r="B98" s="61" t="s">
        <v>411</v>
      </c>
      <c r="C98" s="62" t="s">
        <v>414</v>
      </c>
      <c r="D98" s="62"/>
      <c r="E98" s="56" t="s">
        <v>20</v>
      </c>
      <c r="F98" s="69">
        <v>20</v>
      </c>
      <c r="G98" s="57"/>
      <c r="H98" s="57"/>
      <c r="I98" s="56" t="s">
        <v>415</v>
      </c>
    </row>
    <row r="99" ht="24" spans="1:9">
      <c r="A99" s="56">
        <v>12</v>
      </c>
      <c r="B99" s="61" t="s">
        <v>411</v>
      </c>
      <c r="C99" s="62" t="s">
        <v>416</v>
      </c>
      <c r="D99" s="62"/>
      <c r="E99" s="56" t="s">
        <v>20</v>
      </c>
      <c r="F99" s="69">
        <v>20</v>
      </c>
      <c r="G99" s="57"/>
      <c r="H99" s="57"/>
      <c r="I99" s="56" t="s">
        <v>417</v>
      </c>
    </row>
    <row r="100" spans="1:9">
      <c r="A100" s="56">
        <v>13</v>
      </c>
      <c r="B100" s="61" t="s">
        <v>418</v>
      </c>
      <c r="C100" s="62" t="s">
        <v>419</v>
      </c>
      <c r="D100" s="62"/>
      <c r="E100" s="56" t="s">
        <v>20</v>
      </c>
      <c r="F100" s="69">
        <v>20</v>
      </c>
      <c r="G100" s="57"/>
      <c r="H100" s="57"/>
      <c r="I100" s="56" t="s">
        <v>418</v>
      </c>
    </row>
    <row r="101" spans="1:9">
      <c r="A101" s="56">
        <v>14</v>
      </c>
      <c r="B101" s="61" t="s">
        <v>420</v>
      </c>
      <c r="C101" s="62" t="s">
        <v>421</v>
      </c>
      <c r="D101" s="62"/>
      <c r="E101" s="56" t="s">
        <v>20</v>
      </c>
      <c r="F101" s="69">
        <v>20</v>
      </c>
      <c r="G101" s="57"/>
      <c r="H101" s="57"/>
      <c r="I101" s="56" t="s">
        <v>420</v>
      </c>
    </row>
    <row r="102" spans="1:9">
      <c r="A102" s="56">
        <v>15</v>
      </c>
      <c r="B102" s="61" t="s">
        <v>411</v>
      </c>
      <c r="C102" s="62" t="s">
        <v>422</v>
      </c>
      <c r="D102" s="62"/>
      <c r="E102" s="56" t="s">
        <v>20</v>
      </c>
      <c r="F102" s="56">
        <v>500</v>
      </c>
      <c r="G102" s="57"/>
      <c r="H102" s="57"/>
      <c r="I102" s="56" t="s">
        <v>423</v>
      </c>
    </row>
    <row r="103" spans="1:9">
      <c r="A103" s="56">
        <v>16</v>
      </c>
      <c r="B103" s="61" t="s">
        <v>300</v>
      </c>
      <c r="C103" s="62" t="s">
        <v>301</v>
      </c>
      <c r="D103" s="62"/>
      <c r="E103" s="56" t="s">
        <v>20</v>
      </c>
      <c r="F103" s="56">
        <v>50</v>
      </c>
      <c r="G103" s="57"/>
      <c r="H103" s="57"/>
      <c r="I103" s="56" t="s">
        <v>424</v>
      </c>
    </row>
    <row r="104" spans="1:9">
      <c r="A104" s="56">
        <v>17</v>
      </c>
      <c r="B104" s="61" t="s">
        <v>303</v>
      </c>
      <c r="C104" s="62" t="s">
        <v>304</v>
      </c>
      <c r="D104" s="62"/>
      <c r="E104" s="56" t="s">
        <v>20</v>
      </c>
      <c r="F104" s="56">
        <v>100</v>
      </c>
      <c r="G104" s="57"/>
      <c r="H104" s="57"/>
      <c r="I104" s="56" t="s">
        <v>305</v>
      </c>
    </row>
    <row r="105" spans="1:9">
      <c r="A105" s="56">
        <v>18</v>
      </c>
      <c r="B105" s="61" t="s">
        <v>310</v>
      </c>
      <c r="C105" s="62" t="s">
        <v>425</v>
      </c>
      <c r="D105" s="62"/>
      <c r="E105" s="56" t="s">
        <v>312</v>
      </c>
      <c r="F105" s="56">
        <v>4</v>
      </c>
      <c r="G105" s="57"/>
      <c r="H105" s="57"/>
      <c r="I105" s="56"/>
    </row>
    <row r="106" spans="1:9">
      <c r="A106" s="56">
        <v>19</v>
      </c>
      <c r="B106" s="61" t="s">
        <v>313</v>
      </c>
      <c r="C106" s="62" t="s">
        <v>314</v>
      </c>
      <c r="D106" s="62"/>
      <c r="E106" s="56" t="s">
        <v>13</v>
      </c>
      <c r="F106" s="56">
        <v>1</v>
      </c>
      <c r="G106" s="57"/>
      <c r="H106" s="57"/>
      <c r="I106" s="56"/>
    </row>
    <row r="107" spans="1:9">
      <c r="A107" s="56">
        <v>20</v>
      </c>
      <c r="B107" s="61" t="s">
        <v>315</v>
      </c>
      <c r="C107" s="62" t="s">
        <v>316</v>
      </c>
      <c r="D107" s="62"/>
      <c r="E107" s="56" t="s">
        <v>13</v>
      </c>
      <c r="F107" s="56">
        <v>24</v>
      </c>
      <c r="G107" s="57"/>
      <c r="H107" s="57"/>
      <c r="I107" s="56"/>
    </row>
    <row r="108" spans="1:9">
      <c r="A108" s="56">
        <v>21</v>
      </c>
      <c r="B108" s="61" t="s">
        <v>321</v>
      </c>
      <c r="C108" s="62" t="s">
        <v>322</v>
      </c>
      <c r="D108" s="62"/>
      <c r="E108" s="56" t="s">
        <v>20</v>
      </c>
      <c r="F108" s="56">
        <v>200</v>
      </c>
      <c r="G108" s="57"/>
      <c r="H108" s="57"/>
      <c r="I108" s="56"/>
    </row>
    <row r="109" spans="1:9">
      <c r="A109" s="56">
        <v>22</v>
      </c>
      <c r="B109" s="61" t="s">
        <v>323</v>
      </c>
      <c r="C109" s="62" t="s">
        <v>324</v>
      </c>
      <c r="D109" s="62"/>
      <c r="E109" s="56" t="s">
        <v>20</v>
      </c>
      <c r="F109" s="56">
        <v>50</v>
      </c>
      <c r="G109" s="57"/>
      <c r="H109" s="57"/>
      <c r="I109" s="56"/>
    </row>
    <row r="110" spans="1:9">
      <c r="A110" s="56">
        <v>23</v>
      </c>
      <c r="B110" s="61" t="s">
        <v>325</v>
      </c>
      <c r="C110" s="62" t="s">
        <v>326</v>
      </c>
      <c r="D110" s="62"/>
      <c r="E110" s="56" t="s">
        <v>20</v>
      </c>
      <c r="F110" s="56">
        <v>50</v>
      </c>
      <c r="G110" s="57"/>
      <c r="H110" s="57"/>
      <c r="I110" s="56"/>
    </row>
    <row r="111" spans="1:9">
      <c r="A111" s="56">
        <v>24</v>
      </c>
      <c r="B111" s="61" t="s">
        <v>426</v>
      </c>
      <c r="C111" s="62" t="s">
        <v>427</v>
      </c>
      <c r="D111" s="62"/>
      <c r="E111" s="56" t="s">
        <v>20</v>
      </c>
      <c r="F111" s="56">
        <v>30</v>
      </c>
      <c r="G111" s="57"/>
      <c r="H111" s="57"/>
      <c r="I111" s="60" t="s">
        <v>332</v>
      </c>
    </row>
    <row r="112" spans="1:9">
      <c r="A112" s="53">
        <v>3</v>
      </c>
      <c r="B112" s="54" t="s">
        <v>428</v>
      </c>
      <c r="C112" s="55"/>
      <c r="D112" s="55"/>
      <c r="E112" s="53"/>
      <c r="F112" s="56"/>
      <c r="G112" s="57"/>
      <c r="H112" s="57"/>
      <c r="I112" s="56"/>
    </row>
    <row r="113" spans="1:9">
      <c r="A113" s="56">
        <v>1</v>
      </c>
      <c r="B113" s="61" t="s">
        <v>334</v>
      </c>
      <c r="C113" s="63" t="s">
        <v>81</v>
      </c>
      <c r="D113" s="63"/>
      <c r="E113" s="56" t="s">
        <v>71</v>
      </c>
      <c r="F113" s="56">
        <v>2</v>
      </c>
      <c r="G113" s="57"/>
      <c r="H113" s="57"/>
      <c r="I113" s="60" t="s">
        <v>335</v>
      </c>
    </row>
    <row r="114" spans="1:9">
      <c r="A114" s="56">
        <v>2</v>
      </c>
      <c r="B114" s="61" t="s">
        <v>336</v>
      </c>
      <c r="C114" s="62" t="s">
        <v>429</v>
      </c>
      <c r="D114" s="62"/>
      <c r="E114" s="56" t="s">
        <v>46</v>
      </c>
      <c r="F114" s="56">
        <v>1</v>
      </c>
      <c r="G114" s="57"/>
      <c r="H114" s="57"/>
      <c r="I114" s="56"/>
    </row>
    <row r="115" spans="1:9">
      <c r="A115" s="56">
        <v>3</v>
      </c>
      <c r="B115" s="61" t="s">
        <v>337</v>
      </c>
      <c r="C115" s="63"/>
      <c r="D115" s="63"/>
      <c r="E115" s="56" t="s">
        <v>255</v>
      </c>
      <c r="F115" s="56">
        <v>1</v>
      </c>
      <c r="G115" s="57"/>
      <c r="H115" s="57"/>
      <c r="I115" s="56"/>
    </row>
    <row r="116" spans="1:9">
      <c r="A116" s="53">
        <v>4</v>
      </c>
      <c r="B116" s="54" t="s">
        <v>356</v>
      </c>
      <c r="C116" s="55"/>
      <c r="D116" s="55"/>
      <c r="E116" s="53"/>
      <c r="F116" s="56"/>
      <c r="G116" s="57"/>
      <c r="H116" s="57"/>
      <c r="I116" s="56"/>
    </row>
    <row r="117" spans="1:9">
      <c r="A117" s="56">
        <v>1</v>
      </c>
      <c r="B117" s="61" t="s">
        <v>357</v>
      </c>
      <c r="C117" s="24" t="s">
        <v>12</v>
      </c>
      <c r="D117" s="24"/>
      <c r="E117" s="56" t="s">
        <v>71</v>
      </c>
      <c r="F117" s="56">
        <v>1</v>
      </c>
      <c r="G117" s="57"/>
      <c r="H117" s="57"/>
      <c r="I117" s="56"/>
    </row>
    <row r="118" spans="1:9">
      <c r="A118" s="56">
        <v>2</v>
      </c>
      <c r="B118" s="61" t="s">
        <v>358</v>
      </c>
      <c r="C118" s="62" t="s">
        <v>359</v>
      </c>
      <c r="D118" s="62"/>
      <c r="E118" s="56" t="s">
        <v>360</v>
      </c>
      <c r="F118" s="56">
        <v>80</v>
      </c>
      <c r="G118" s="57"/>
      <c r="H118" s="57"/>
      <c r="I118" s="56"/>
    </row>
    <row r="119" spans="1:9">
      <c r="A119" s="56">
        <v>3</v>
      </c>
      <c r="B119" s="61" t="s">
        <v>361</v>
      </c>
      <c r="C119" s="62" t="s">
        <v>362</v>
      </c>
      <c r="D119" s="62"/>
      <c r="E119" s="56" t="s">
        <v>143</v>
      </c>
      <c r="F119" s="56">
        <v>3</v>
      </c>
      <c r="G119" s="57"/>
      <c r="H119" s="57"/>
      <c r="I119" s="56"/>
    </row>
    <row r="120" spans="1:9">
      <c r="A120" s="56">
        <v>4</v>
      </c>
      <c r="B120" s="61" t="s">
        <v>363</v>
      </c>
      <c r="C120" s="62" t="s">
        <v>362</v>
      </c>
      <c r="D120" s="62"/>
      <c r="E120" s="56" t="s">
        <v>143</v>
      </c>
      <c r="F120" s="56">
        <v>3</v>
      </c>
      <c r="G120" s="57"/>
      <c r="H120" s="57"/>
      <c r="I120" s="56"/>
    </row>
    <row r="121" spans="1:9">
      <c r="A121" s="56">
        <v>5</v>
      </c>
      <c r="B121" s="61" t="s">
        <v>144</v>
      </c>
      <c r="C121" s="62" t="s">
        <v>364</v>
      </c>
      <c r="D121" s="62"/>
      <c r="E121" s="56" t="s">
        <v>143</v>
      </c>
      <c r="F121" s="56">
        <v>2</v>
      </c>
      <c r="G121" s="57"/>
      <c r="H121" s="57"/>
      <c r="I121" s="56"/>
    </row>
    <row r="122" spans="1:9">
      <c r="A122" s="56">
        <v>6</v>
      </c>
      <c r="B122" s="61" t="s">
        <v>365</v>
      </c>
      <c r="C122" s="62" t="s">
        <v>366</v>
      </c>
      <c r="D122" s="62"/>
      <c r="E122" s="56" t="s">
        <v>143</v>
      </c>
      <c r="F122" s="56">
        <v>1</v>
      </c>
      <c r="G122" s="57"/>
      <c r="H122" s="57"/>
      <c r="I122" s="56"/>
    </row>
    <row r="123" spans="1:9">
      <c r="A123" s="56">
        <v>7</v>
      </c>
      <c r="B123" s="61" t="s">
        <v>367</v>
      </c>
      <c r="C123" s="63"/>
      <c r="D123" s="63"/>
      <c r="E123" s="56" t="s">
        <v>143</v>
      </c>
      <c r="F123" s="56">
        <v>1</v>
      </c>
      <c r="G123" s="57"/>
      <c r="H123" s="57"/>
      <c r="I123" s="56"/>
    </row>
    <row r="124" spans="1:9">
      <c r="A124" s="56">
        <v>8</v>
      </c>
      <c r="B124" s="61" t="s">
        <v>368</v>
      </c>
      <c r="C124" s="62" t="s">
        <v>369</v>
      </c>
      <c r="D124" s="62"/>
      <c r="E124" s="56" t="s">
        <v>143</v>
      </c>
      <c r="F124" s="56">
        <v>1</v>
      </c>
      <c r="G124" s="57"/>
      <c r="H124" s="57"/>
      <c r="I124" s="56"/>
    </row>
    <row r="125" spans="1:9">
      <c r="A125" s="56">
        <v>9</v>
      </c>
      <c r="B125" s="61" t="s">
        <v>370</v>
      </c>
      <c r="C125" s="63"/>
      <c r="D125" s="63"/>
      <c r="E125" s="56" t="s">
        <v>46</v>
      </c>
      <c r="F125" s="56">
        <v>1</v>
      </c>
      <c r="G125" s="57"/>
      <c r="H125" s="57"/>
      <c r="I125" s="56"/>
    </row>
    <row r="126" spans="1:9">
      <c r="A126" s="53">
        <v>5</v>
      </c>
      <c r="B126" s="54" t="s">
        <v>371</v>
      </c>
      <c r="C126" s="55"/>
      <c r="D126" s="55"/>
      <c r="E126" s="53"/>
      <c r="F126" s="53"/>
      <c r="G126" s="57"/>
      <c r="H126" s="57"/>
      <c r="I126" s="56"/>
    </row>
    <row r="127" spans="1:9">
      <c r="A127" s="56">
        <v>1</v>
      </c>
      <c r="B127" s="61" t="s">
        <v>372</v>
      </c>
      <c r="C127" s="62" t="s">
        <v>364</v>
      </c>
      <c r="D127" s="62"/>
      <c r="E127" s="56" t="s">
        <v>13</v>
      </c>
      <c r="F127" s="56">
        <v>3</v>
      </c>
      <c r="G127" s="57"/>
      <c r="H127" s="57"/>
      <c r="I127" s="56"/>
    </row>
    <row r="128" spans="1:9">
      <c r="A128" s="56">
        <v>2</v>
      </c>
      <c r="B128" s="61" t="s">
        <v>430</v>
      </c>
      <c r="C128" s="62" t="s">
        <v>364</v>
      </c>
      <c r="D128" s="62"/>
      <c r="E128" s="56" t="s">
        <v>71</v>
      </c>
      <c r="F128" s="56">
        <v>1</v>
      </c>
      <c r="G128" s="57"/>
      <c r="H128" s="57"/>
      <c r="I128" s="56"/>
    </row>
    <row r="129" spans="1:9">
      <c r="A129" s="56">
        <v>3</v>
      </c>
      <c r="B129" s="61" t="s">
        <v>373</v>
      </c>
      <c r="C129" s="62" t="s">
        <v>364</v>
      </c>
      <c r="D129" s="62"/>
      <c r="E129" s="56" t="s">
        <v>71</v>
      </c>
      <c r="F129" s="56">
        <v>7</v>
      </c>
      <c r="G129" s="57"/>
      <c r="H129" s="57"/>
      <c r="I129" s="56"/>
    </row>
    <row r="130" spans="1:9">
      <c r="A130" s="56">
        <v>4</v>
      </c>
      <c r="B130" s="61" t="s">
        <v>374</v>
      </c>
      <c r="C130" s="62" t="s">
        <v>364</v>
      </c>
      <c r="D130" s="62"/>
      <c r="E130" s="56" t="s">
        <v>71</v>
      </c>
      <c r="F130" s="56">
        <v>2</v>
      </c>
      <c r="G130" s="57"/>
      <c r="H130" s="57"/>
      <c r="I130" s="56"/>
    </row>
    <row r="131" spans="1:9">
      <c r="A131" s="56">
        <v>5</v>
      </c>
      <c r="B131" s="61" t="s">
        <v>375</v>
      </c>
      <c r="C131" s="67" t="s">
        <v>364</v>
      </c>
      <c r="D131" s="67"/>
      <c r="E131" s="56" t="s">
        <v>13</v>
      </c>
      <c r="F131" s="56">
        <v>1</v>
      </c>
      <c r="G131" s="57"/>
      <c r="H131" s="57"/>
      <c r="I131" s="56"/>
    </row>
    <row r="132" spans="1:9">
      <c r="A132" s="56">
        <v>6</v>
      </c>
      <c r="B132" s="61" t="s">
        <v>431</v>
      </c>
      <c r="C132" s="63"/>
      <c r="D132" s="63"/>
      <c r="E132" s="56" t="s">
        <v>15</v>
      </c>
      <c r="F132" s="56">
        <v>1</v>
      </c>
      <c r="G132" s="57"/>
      <c r="H132" s="57"/>
      <c r="I132" s="56"/>
    </row>
    <row r="133" spans="1:9">
      <c r="A133" s="56">
        <v>7</v>
      </c>
      <c r="B133" s="61" t="s">
        <v>377</v>
      </c>
      <c r="C133" s="24" t="s">
        <v>12</v>
      </c>
      <c r="D133" s="24"/>
      <c r="E133" s="56" t="s">
        <v>46</v>
      </c>
      <c r="F133" s="56">
        <v>1</v>
      </c>
      <c r="G133" s="57"/>
      <c r="H133" s="57"/>
      <c r="I133" s="56"/>
    </row>
    <row r="134" spans="1:9">
      <c r="A134" s="56">
        <v>8</v>
      </c>
      <c r="B134" s="61" t="s">
        <v>144</v>
      </c>
      <c r="C134" s="62" t="s">
        <v>364</v>
      </c>
      <c r="D134" s="62"/>
      <c r="E134" s="56" t="s">
        <v>143</v>
      </c>
      <c r="F134" s="56">
        <v>1</v>
      </c>
      <c r="G134" s="57"/>
      <c r="H134" s="57"/>
      <c r="I134" s="56"/>
    </row>
    <row r="135" spans="1:9">
      <c r="A135" s="56">
        <v>9</v>
      </c>
      <c r="B135" s="61" t="s">
        <v>380</v>
      </c>
      <c r="C135" s="62" t="s">
        <v>381</v>
      </c>
      <c r="D135" s="62"/>
      <c r="E135" s="56" t="s">
        <v>13</v>
      </c>
      <c r="F135" s="56">
        <v>1</v>
      </c>
      <c r="G135" s="57"/>
      <c r="H135" s="57"/>
      <c r="I135" s="56"/>
    </row>
    <row r="136" spans="1:9">
      <c r="A136" s="53">
        <v>6</v>
      </c>
      <c r="B136" s="54" t="s">
        <v>382</v>
      </c>
      <c r="C136" s="55"/>
      <c r="D136" s="55"/>
      <c r="E136" s="53"/>
      <c r="F136" s="56"/>
      <c r="G136" s="57"/>
      <c r="H136" s="57"/>
      <c r="I136" s="56"/>
    </row>
    <row r="137" spans="1:9">
      <c r="A137" s="56">
        <v>1</v>
      </c>
      <c r="B137" s="61" t="s">
        <v>383</v>
      </c>
      <c r="C137" s="62" t="s">
        <v>384</v>
      </c>
      <c r="D137" s="62"/>
      <c r="E137" s="56" t="s">
        <v>46</v>
      </c>
      <c r="F137" s="56">
        <v>2</v>
      </c>
      <c r="G137" s="57"/>
      <c r="H137" s="57"/>
      <c r="I137" s="56"/>
    </row>
    <row r="138" spans="1:9">
      <c r="A138" s="56">
        <v>2</v>
      </c>
      <c r="B138" s="61" t="s">
        <v>380</v>
      </c>
      <c r="C138" s="62" t="s">
        <v>381</v>
      </c>
      <c r="D138" s="62"/>
      <c r="E138" s="56" t="s">
        <v>13</v>
      </c>
      <c r="F138" s="56">
        <v>1</v>
      </c>
      <c r="G138" s="57"/>
      <c r="H138" s="57"/>
      <c r="I138" s="56"/>
    </row>
    <row r="139" spans="1:9">
      <c r="A139" s="53" t="s">
        <v>114</v>
      </c>
      <c r="B139" s="54" t="s">
        <v>432</v>
      </c>
      <c r="C139" s="55"/>
      <c r="D139" s="55"/>
      <c r="E139" s="53"/>
      <c r="F139" s="53"/>
      <c r="G139" s="57"/>
      <c r="H139" s="57"/>
      <c r="I139" s="56"/>
    </row>
    <row r="140" spans="1:9">
      <c r="A140" s="53">
        <v>1</v>
      </c>
      <c r="B140" s="54" t="s">
        <v>259</v>
      </c>
      <c r="C140" s="55"/>
      <c r="D140" s="55"/>
      <c r="E140" s="53"/>
      <c r="F140" s="53"/>
      <c r="G140" s="57"/>
      <c r="H140" s="57"/>
      <c r="I140" s="56"/>
    </row>
    <row r="141" spans="1:9">
      <c r="A141" s="56">
        <v>1</v>
      </c>
      <c r="B141" s="61" t="s">
        <v>260</v>
      </c>
      <c r="C141" s="62" t="s">
        <v>261</v>
      </c>
      <c r="D141" s="62"/>
      <c r="E141" s="56" t="s">
        <v>262</v>
      </c>
      <c r="F141" s="56">
        <v>18</v>
      </c>
      <c r="G141" s="57"/>
      <c r="H141" s="57"/>
      <c r="I141" s="56"/>
    </row>
    <row r="142" spans="1:9">
      <c r="A142" s="56">
        <v>2</v>
      </c>
      <c r="B142" s="61" t="s">
        <v>263</v>
      </c>
      <c r="C142" s="62" t="s">
        <v>433</v>
      </c>
      <c r="D142" s="62"/>
      <c r="E142" s="56" t="s">
        <v>262</v>
      </c>
      <c r="F142" s="56">
        <v>18</v>
      </c>
      <c r="G142" s="57"/>
      <c r="H142" s="57"/>
      <c r="I142" s="56"/>
    </row>
    <row r="143" spans="1:9">
      <c r="A143" s="56">
        <v>3</v>
      </c>
      <c r="B143" s="61" t="s">
        <v>265</v>
      </c>
      <c r="C143" s="62" t="s">
        <v>266</v>
      </c>
      <c r="D143" s="62"/>
      <c r="E143" s="56" t="s">
        <v>262</v>
      </c>
      <c r="F143" s="56">
        <v>18</v>
      </c>
      <c r="G143" s="57"/>
      <c r="H143" s="57"/>
      <c r="I143" s="56"/>
    </row>
    <row r="144" spans="1:9">
      <c r="A144" s="56">
        <v>4</v>
      </c>
      <c r="B144" s="61" t="s">
        <v>267</v>
      </c>
      <c r="C144" s="62" t="s">
        <v>268</v>
      </c>
      <c r="D144" s="62"/>
      <c r="E144" s="56" t="s">
        <v>262</v>
      </c>
      <c r="F144" s="56">
        <v>18</v>
      </c>
      <c r="G144" s="57"/>
      <c r="H144" s="57"/>
      <c r="I144" s="56"/>
    </row>
    <row r="145" spans="1:9">
      <c r="A145" s="56">
        <v>5</v>
      </c>
      <c r="B145" s="61" t="s">
        <v>269</v>
      </c>
      <c r="C145" s="24" t="s">
        <v>12</v>
      </c>
      <c r="D145" s="24"/>
      <c r="E145" s="56" t="s">
        <v>262</v>
      </c>
      <c r="F145" s="56">
        <v>18</v>
      </c>
      <c r="G145" s="57"/>
      <c r="H145" s="57"/>
      <c r="I145" s="56"/>
    </row>
    <row r="146" spans="1:9">
      <c r="A146" s="56">
        <v>6</v>
      </c>
      <c r="B146" s="61" t="s">
        <v>274</v>
      </c>
      <c r="C146" s="62" t="s">
        <v>434</v>
      </c>
      <c r="D146" s="62"/>
      <c r="E146" s="56" t="s">
        <v>262</v>
      </c>
      <c r="F146" s="56">
        <v>50</v>
      </c>
      <c r="G146" s="57"/>
      <c r="H146" s="57"/>
      <c r="I146" s="56"/>
    </row>
    <row r="147" spans="1:9">
      <c r="A147" s="56">
        <v>7</v>
      </c>
      <c r="B147" s="61" t="s">
        <v>280</v>
      </c>
      <c r="C147" s="62" t="s">
        <v>435</v>
      </c>
      <c r="D147" s="62"/>
      <c r="E147" s="56" t="s">
        <v>262</v>
      </c>
      <c r="F147" s="56">
        <v>20</v>
      </c>
      <c r="G147" s="57"/>
      <c r="H147" s="57"/>
      <c r="I147" s="56"/>
    </row>
    <row r="148" spans="1:9">
      <c r="A148" s="56">
        <v>8</v>
      </c>
      <c r="B148" s="61" t="s">
        <v>282</v>
      </c>
      <c r="C148" s="62" t="s">
        <v>436</v>
      </c>
      <c r="D148" s="62"/>
      <c r="E148" s="56" t="s">
        <v>276</v>
      </c>
      <c r="F148" s="56">
        <v>20</v>
      </c>
      <c r="G148" s="57"/>
      <c r="H148" s="57"/>
      <c r="I148" s="56"/>
    </row>
    <row r="149" spans="1:9">
      <c r="A149" s="56">
        <v>1</v>
      </c>
      <c r="B149" s="61" t="s">
        <v>284</v>
      </c>
      <c r="C149" s="64" t="s">
        <v>285</v>
      </c>
      <c r="D149" s="64"/>
      <c r="E149" s="56" t="s">
        <v>286</v>
      </c>
      <c r="F149" s="56">
        <v>1</v>
      </c>
      <c r="G149" s="57"/>
      <c r="H149" s="57"/>
      <c r="I149" s="56"/>
    </row>
    <row r="150" spans="1:9">
      <c r="A150" s="53">
        <v>2</v>
      </c>
      <c r="B150" s="54" t="s">
        <v>289</v>
      </c>
      <c r="C150" s="55"/>
      <c r="D150" s="55"/>
      <c r="E150" s="53"/>
      <c r="F150" s="56"/>
      <c r="G150" s="57"/>
      <c r="H150" s="57"/>
      <c r="I150" s="56"/>
    </row>
    <row r="151" ht="24" spans="1:9">
      <c r="A151" s="56">
        <v>1</v>
      </c>
      <c r="B151" s="61" t="s">
        <v>290</v>
      </c>
      <c r="C151" s="62" t="s">
        <v>437</v>
      </c>
      <c r="D151" s="62"/>
      <c r="E151" s="56" t="s">
        <v>46</v>
      </c>
      <c r="F151" s="56">
        <v>1</v>
      </c>
      <c r="G151" s="57"/>
      <c r="H151" s="57"/>
      <c r="I151" s="56" t="s">
        <v>292</v>
      </c>
    </row>
    <row r="152" ht="24" spans="1:9">
      <c r="A152" s="56">
        <v>2</v>
      </c>
      <c r="B152" s="61" t="s">
        <v>293</v>
      </c>
      <c r="C152" s="62" t="s">
        <v>438</v>
      </c>
      <c r="D152" s="62"/>
      <c r="E152" s="56" t="s">
        <v>46</v>
      </c>
      <c r="F152" s="56">
        <v>1</v>
      </c>
      <c r="G152" s="57"/>
      <c r="H152" s="57"/>
      <c r="I152" s="56" t="s">
        <v>292</v>
      </c>
    </row>
    <row r="153" ht="24" spans="1:9">
      <c r="A153" s="56">
        <v>3</v>
      </c>
      <c r="B153" s="61" t="s">
        <v>295</v>
      </c>
      <c r="C153" s="62" t="s">
        <v>437</v>
      </c>
      <c r="D153" s="62"/>
      <c r="E153" s="56" t="s">
        <v>46</v>
      </c>
      <c r="F153" s="56">
        <v>1</v>
      </c>
      <c r="G153" s="57"/>
      <c r="H153" s="57"/>
      <c r="I153" s="56" t="s">
        <v>292</v>
      </c>
    </row>
    <row r="154" spans="1:9">
      <c r="A154" s="56">
        <v>4</v>
      </c>
      <c r="B154" s="61" t="s">
        <v>297</v>
      </c>
      <c r="C154" s="62" t="s">
        <v>298</v>
      </c>
      <c r="D154" s="62"/>
      <c r="E154" s="56" t="s">
        <v>20</v>
      </c>
      <c r="F154" s="56">
        <v>200</v>
      </c>
      <c r="G154" s="57"/>
      <c r="H154" s="57"/>
      <c r="I154" s="60" t="s">
        <v>299</v>
      </c>
    </row>
    <row r="155" spans="1:9">
      <c r="A155" s="56">
        <v>5</v>
      </c>
      <c r="B155" s="61" t="s">
        <v>300</v>
      </c>
      <c r="C155" s="62" t="s">
        <v>301</v>
      </c>
      <c r="D155" s="62"/>
      <c r="E155" s="56" t="s">
        <v>20</v>
      </c>
      <c r="F155" s="56">
        <v>30</v>
      </c>
      <c r="G155" s="57"/>
      <c r="H155" s="57"/>
      <c r="I155" s="56" t="s">
        <v>302</v>
      </c>
    </row>
    <row r="156" spans="1:9">
      <c r="A156" s="56">
        <v>6</v>
      </c>
      <c r="B156" s="61" t="s">
        <v>303</v>
      </c>
      <c r="C156" s="62" t="s">
        <v>304</v>
      </c>
      <c r="D156" s="62"/>
      <c r="E156" s="56" t="s">
        <v>20</v>
      </c>
      <c r="F156" s="56">
        <v>100</v>
      </c>
      <c r="G156" s="57"/>
      <c r="H156" s="57"/>
      <c r="I156" s="56" t="s">
        <v>305</v>
      </c>
    </row>
    <row r="157" spans="1:9">
      <c r="A157" s="56">
        <v>7</v>
      </c>
      <c r="B157" s="61" t="s">
        <v>306</v>
      </c>
      <c r="C157" s="62" t="s">
        <v>439</v>
      </c>
      <c r="D157" s="62"/>
      <c r="E157" s="56" t="s">
        <v>308</v>
      </c>
      <c r="F157" s="56">
        <v>20</v>
      </c>
      <c r="G157" s="57"/>
      <c r="H157" s="57"/>
      <c r="I157" s="60"/>
    </row>
    <row r="158" spans="1:9">
      <c r="A158" s="56">
        <v>8</v>
      </c>
      <c r="B158" s="61" t="s">
        <v>310</v>
      </c>
      <c r="C158" s="62" t="s">
        <v>311</v>
      </c>
      <c r="D158" s="62"/>
      <c r="E158" s="56" t="s">
        <v>312</v>
      </c>
      <c r="F158" s="56">
        <v>6</v>
      </c>
      <c r="G158" s="57"/>
      <c r="H158" s="57"/>
      <c r="I158" s="60"/>
    </row>
    <row r="159" spans="1:9">
      <c r="A159" s="56">
        <v>9</v>
      </c>
      <c r="B159" s="61" t="s">
        <v>313</v>
      </c>
      <c r="C159" s="62" t="s">
        <v>314</v>
      </c>
      <c r="D159" s="62"/>
      <c r="E159" s="56" t="s">
        <v>13</v>
      </c>
      <c r="F159" s="56">
        <v>1</v>
      </c>
      <c r="G159" s="57"/>
      <c r="H159" s="57"/>
      <c r="I159" s="60"/>
    </row>
    <row r="160" spans="1:9">
      <c r="A160" s="56">
        <v>10</v>
      </c>
      <c r="B160" s="61" t="s">
        <v>315</v>
      </c>
      <c r="C160" s="62" t="s">
        <v>316</v>
      </c>
      <c r="D160" s="62"/>
      <c r="E160" s="56" t="s">
        <v>13</v>
      </c>
      <c r="F160" s="56">
        <v>5</v>
      </c>
      <c r="G160" s="57"/>
      <c r="H160" s="57"/>
      <c r="I160" s="60"/>
    </row>
    <row r="161" spans="1:9">
      <c r="A161" s="56">
        <v>11</v>
      </c>
      <c r="B161" s="61" t="s">
        <v>317</v>
      </c>
      <c r="C161" s="62" t="s">
        <v>318</v>
      </c>
      <c r="D161" s="62"/>
      <c r="E161" s="56" t="s">
        <v>20</v>
      </c>
      <c r="F161" s="56">
        <v>20</v>
      </c>
      <c r="G161" s="57"/>
      <c r="H161" s="57"/>
      <c r="I161" s="60"/>
    </row>
    <row r="162" spans="1:9">
      <c r="A162" s="56">
        <v>12</v>
      </c>
      <c r="B162" s="61" t="s">
        <v>321</v>
      </c>
      <c r="C162" s="62" t="s">
        <v>322</v>
      </c>
      <c r="D162" s="62"/>
      <c r="E162" s="56" t="s">
        <v>20</v>
      </c>
      <c r="F162" s="56">
        <v>100</v>
      </c>
      <c r="G162" s="57"/>
      <c r="H162" s="57"/>
      <c r="I162" s="60"/>
    </row>
    <row r="163" spans="1:9">
      <c r="A163" s="56">
        <v>13</v>
      </c>
      <c r="B163" s="61" t="s">
        <v>323</v>
      </c>
      <c r="C163" s="62" t="s">
        <v>324</v>
      </c>
      <c r="D163" s="62"/>
      <c r="E163" s="56" t="s">
        <v>20</v>
      </c>
      <c r="F163" s="56">
        <v>20</v>
      </c>
      <c r="G163" s="57"/>
      <c r="H163" s="57"/>
      <c r="I163" s="60"/>
    </row>
    <row r="164" spans="1:9">
      <c r="A164" s="56">
        <v>14</v>
      </c>
      <c r="B164" s="61" t="s">
        <v>325</v>
      </c>
      <c r="C164" s="62" t="s">
        <v>326</v>
      </c>
      <c r="D164" s="62"/>
      <c r="E164" s="56" t="s">
        <v>20</v>
      </c>
      <c r="F164" s="56">
        <v>100</v>
      </c>
      <c r="G164" s="57"/>
      <c r="H164" s="57"/>
      <c r="I164" s="60"/>
    </row>
    <row r="165" spans="1:9">
      <c r="A165" s="56">
        <v>15</v>
      </c>
      <c r="B165" s="61" t="s">
        <v>330</v>
      </c>
      <c r="C165" s="62" t="s">
        <v>331</v>
      </c>
      <c r="D165" s="62"/>
      <c r="E165" s="56" t="s">
        <v>20</v>
      </c>
      <c r="F165" s="56">
        <v>50</v>
      </c>
      <c r="G165" s="57"/>
      <c r="H165" s="57"/>
      <c r="I165" s="60" t="s">
        <v>332</v>
      </c>
    </row>
    <row r="166" spans="1:9">
      <c r="A166" s="53">
        <v>3</v>
      </c>
      <c r="B166" s="54" t="s">
        <v>428</v>
      </c>
      <c r="C166" s="55"/>
      <c r="D166" s="55"/>
      <c r="E166" s="53"/>
      <c r="F166" s="56"/>
      <c r="G166" s="57"/>
      <c r="H166" s="57"/>
      <c r="I166" s="60"/>
    </row>
    <row r="167" spans="1:9">
      <c r="A167" s="56">
        <v>1</v>
      </c>
      <c r="B167" s="61" t="s">
        <v>334</v>
      </c>
      <c r="C167" s="63" t="s">
        <v>81</v>
      </c>
      <c r="D167" s="63"/>
      <c r="E167" s="56" t="s">
        <v>71</v>
      </c>
      <c r="F167" s="56">
        <v>2</v>
      </c>
      <c r="G167" s="57"/>
      <c r="H167" s="57"/>
      <c r="I167" s="60" t="s">
        <v>335</v>
      </c>
    </row>
    <row r="168" spans="1:9">
      <c r="A168" s="56">
        <v>2</v>
      </c>
      <c r="B168" s="61" t="s">
        <v>336</v>
      </c>
      <c r="C168" s="62" t="s">
        <v>429</v>
      </c>
      <c r="D168" s="62"/>
      <c r="E168" s="56" t="s">
        <v>46</v>
      </c>
      <c r="F168" s="56">
        <v>1</v>
      </c>
      <c r="G168" s="57"/>
      <c r="H168" s="57"/>
      <c r="I168" s="60"/>
    </row>
    <row r="169" spans="1:9">
      <c r="A169" s="56">
        <v>3</v>
      </c>
      <c r="B169" s="61" t="s">
        <v>337</v>
      </c>
      <c r="C169" s="63"/>
      <c r="D169" s="63"/>
      <c r="E169" s="56" t="s">
        <v>255</v>
      </c>
      <c r="F169" s="56">
        <v>1</v>
      </c>
      <c r="G169" s="57"/>
      <c r="H169" s="57"/>
      <c r="I169" s="60"/>
    </row>
    <row r="170" spans="1:9">
      <c r="A170" s="53">
        <v>4</v>
      </c>
      <c r="B170" s="54" t="s">
        <v>340</v>
      </c>
      <c r="C170" s="55"/>
      <c r="D170" s="55"/>
      <c r="E170" s="53"/>
      <c r="F170" s="53"/>
      <c r="G170" s="57"/>
      <c r="H170" s="57"/>
      <c r="I170" s="60"/>
    </row>
    <row r="171" spans="1:9">
      <c r="A171" s="56">
        <v>1</v>
      </c>
      <c r="B171" s="61" t="s">
        <v>341</v>
      </c>
      <c r="C171" s="24" t="s">
        <v>440</v>
      </c>
      <c r="D171" s="24"/>
      <c r="E171" s="56" t="s">
        <v>46</v>
      </c>
      <c r="F171" s="56">
        <v>10</v>
      </c>
      <c r="G171" s="57"/>
      <c r="H171" s="57"/>
      <c r="I171" s="60"/>
    </row>
    <row r="172" spans="1:9">
      <c r="A172" s="56">
        <v>2</v>
      </c>
      <c r="B172" s="61" t="s">
        <v>343</v>
      </c>
      <c r="C172" s="63" t="s">
        <v>81</v>
      </c>
      <c r="D172" s="63"/>
      <c r="E172" s="56" t="s">
        <v>71</v>
      </c>
      <c r="F172" s="56">
        <v>10</v>
      </c>
      <c r="G172" s="57"/>
      <c r="H172" s="57"/>
      <c r="I172" s="60"/>
    </row>
    <row r="173" ht="24" spans="1:9">
      <c r="A173" s="56">
        <v>3</v>
      </c>
      <c r="B173" s="61" t="s">
        <v>441</v>
      </c>
      <c r="C173" s="63"/>
      <c r="D173" s="63"/>
      <c r="E173" s="56" t="s">
        <v>20</v>
      </c>
      <c r="F173" s="56">
        <v>200</v>
      </c>
      <c r="G173" s="57"/>
      <c r="H173" s="57"/>
      <c r="I173" s="60" t="s">
        <v>442</v>
      </c>
    </row>
    <row r="174" ht="24" spans="1:9">
      <c r="A174" s="56">
        <v>4</v>
      </c>
      <c r="B174" s="61" t="s">
        <v>443</v>
      </c>
      <c r="C174" s="63"/>
      <c r="D174" s="63"/>
      <c r="E174" s="56" t="s">
        <v>20</v>
      </c>
      <c r="F174" s="56">
        <v>200</v>
      </c>
      <c r="G174" s="57"/>
      <c r="H174" s="57"/>
      <c r="I174" s="60" t="s">
        <v>444</v>
      </c>
    </row>
    <row r="175" spans="1:9">
      <c r="A175" s="56">
        <v>5</v>
      </c>
      <c r="B175" s="61" t="s">
        <v>350</v>
      </c>
      <c r="C175" s="62" t="s">
        <v>351</v>
      </c>
      <c r="D175" s="62"/>
      <c r="E175" s="56" t="s">
        <v>71</v>
      </c>
      <c r="F175" s="56">
        <v>22</v>
      </c>
      <c r="G175" s="57"/>
      <c r="H175" s="57"/>
      <c r="I175" s="60"/>
    </row>
    <row r="176" spans="1:9">
      <c r="A176" s="56">
        <v>6</v>
      </c>
      <c r="B176" s="61" t="s">
        <v>352</v>
      </c>
      <c r="C176" s="62" t="s">
        <v>355</v>
      </c>
      <c r="D176" s="62"/>
      <c r="E176" s="56" t="s">
        <v>308</v>
      </c>
      <c r="F176" s="56">
        <v>200</v>
      </c>
      <c r="G176" s="57"/>
      <c r="H176" s="57"/>
      <c r="I176" s="60"/>
    </row>
    <row r="177" spans="1:9">
      <c r="A177" s="56">
        <v>7</v>
      </c>
      <c r="B177" s="61" t="s">
        <v>354</v>
      </c>
      <c r="C177" s="62" t="s">
        <v>355</v>
      </c>
      <c r="D177" s="62"/>
      <c r="E177" s="56" t="s">
        <v>71</v>
      </c>
      <c r="F177" s="56">
        <v>50</v>
      </c>
      <c r="G177" s="57"/>
      <c r="H177" s="57"/>
      <c r="I177" s="60"/>
    </row>
    <row r="178" spans="1:9">
      <c r="A178" s="56">
        <v>8</v>
      </c>
      <c r="B178" s="61" t="s">
        <v>73</v>
      </c>
      <c r="C178" s="63" t="s">
        <v>81</v>
      </c>
      <c r="D178" s="63"/>
      <c r="E178" s="56" t="s">
        <v>71</v>
      </c>
      <c r="F178" s="56">
        <v>10</v>
      </c>
      <c r="G178" s="57"/>
      <c r="H178" s="57"/>
      <c r="I178" s="60"/>
    </row>
    <row r="179" spans="1:9">
      <c r="A179" s="53">
        <v>5</v>
      </c>
      <c r="B179" s="54" t="s">
        <v>356</v>
      </c>
      <c r="C179" s="55"/>
      <c r="D179" s="55"/>
      <c r="E179" s="53"/>
      <c r="F179" s="53"/>
      <c r="G179" s="57"/>
      <c r="H179" s="57"/>
      <c r="I179" s="60"/>
    </row>
    <row r="180" spans="1:9">
      <c r="A180" s="56">
        <v>1</v>
      </c>
      <c r="B180" s="61" t="s">
        <v>357</v>
      </c>
      <c r="C180" s="24" t="s">
        <v>12</v>
      </c>
      <c r="D180" s="24"/>
      <c r="E180" s="56" t="s">
        <v>71</v>
      </c>
      <c r="F180" s="56">
        <v>1</v>
      </c>
      <c r="G180" s="57"/>
      <c r="H180" s="57"/>
      <c r="I180" s="60"/>
    </row>
    <row r="181" spans="1:9">
      <c r="A181" s="56">
        <v>2</v>
      </c>
      <c r="B181" s="61" t="s">
        <v>358</v>
      </c>
      <c r="C181" s="62" t="s">
        <v>359</v>
      </c>
      <c r="D181" s="62"/>
      <c r="E181" s="56" t="s">
        <v>360</v>
      </c>
      <c r="F181" s="56">
        <v>55</v>
      </c>
      <c r="G181" s="57"/>
      <c r="H181" s="57"/>
      <c r="I181" s="60"/>
    </row>
    <row r="182" spans="1:9">
      <c r="A182" s="56">
        <v>3</v>
      </c>
      <c r="B182" s="61" t="s">
        <v>361</v>
      </c>
      <c r="C182" s="62" t="s">
        <v>362</v>
      </c>
      <c r="D182" s="62"/>
      <c r="E182" s="56" t="s">
        <v>143</v>
      </c>
      <c r="F182" s="56">
        <v>2</v>
      </c>
      <c r="G182" s="57"/>
      <c r="H182" s="57"/>
      <c r="I182" s="60"/>
    </row>
    <row r="183" spans="1:9">
      <c r="A183" s="56">
        <v>4</v>
      </c>
      <c r="B183" s="61" t="s">
        <v>363</v>
      </c>
      <c r="C183" s="62" t="s">
        <v>362</v>
      </c>
      <c r="D183" s="62"/>
      <c r="E183" s="56" t="s">
        <v>143</v>
      </c>
      <c r="F183" s="56">
        <v>2</v>
      </c>
      <c r="G183" s="57"/>
      <c r="H183" s="57"/>
      <c r="I183" s="60"/>
    </row>
    <row r="184" spans="1:9">
      <c r="A184" s="56">
        <v>5</v>
      </c>
      <c r="B184" s="61" t="s">
        <v>144</v>
      </c>
      <c r="C184" s="62" t="s">
        <v>364</v>
      </c>
      <c r="D184" s="62"/>
      <c r="E184" s="56" t="s">
        <v>143</v>
      </c>
      <c r="F184" s="56">
        <v>2</v>
      </c>
      <c r="G184" s="57"/>
      <c r="H184" s="57"/>
      <c r="I184" s="60"/>
    </row>
    <row r="185" spans="1:9">
      <c r="A185" s="56">
        <v>6</v>
      </c>
      <c r="B185" s="61" t="s">
        <v>365</v>
      </c>
      <c r="C185" s="62" t="s">
        <v>366</v>
      </c>
      <c r="D185" s="62"/>
      <c r="E185" s="56" t="s">
        <v>143</v>
      </c>
      <c r="F185" s="56">
        <v>1</v>
      </c>
      <c r="G185" s="57"/>
      <c r="H185" s="57"/>
      <c r="I185" s="60"/>
    </row>
    <row r="186" spans="1:9">
      <c r="A186" s="56">
        <v>7</v>
      </c>
      <c r="B186" s="61" t="s">
        <v>367</v>
      </c>
      <c r="C186" s="63"/>
      <c r="D186" s="63"/>
      <c r="E186" s="56" t="s">
        <v>143</v>
      </c>
      <c r="F186" s="56">
        <v>1</v>
      </c>
      <c r="G186" s="57"/>
      <c r="H186" s="57"/>
      <c r="I186" s="60"/>
    </row>
    <row r="187" spans="1:9">
      <c r="A187" s="56">
        <v>8</v>
      </c>
      <c r="B187" s="61" t="s">
        <v>368</v>
      </c>
      <c r="C187" s="62" t="s">
        <v>369</v>
      </c>
      <c r="D187" s="62"/>
      <c r="E187" s="56" t="s">
        <v>143</v>
      </c>
      <c r="F187" s="56">
        <v>1</v>
      </c>
      <c r="G187" s="57"/>
      <c r="H187" s="57"/>
      <c r="I187" s="60"/>
    </row>
    <row r="188" spans="1:9">
      <c r="A188" s="56">
        <v>9</v>
      </c>
      <c r="B188" s="61" t="s">
        <v>370</v>
      </c>
      <c r="C188" s="63"/>
      <c r="D188" s="63"/>
      <c r="E188" s="56" t="s">
        <v>46</v>
      </c>
      <c r="F188" s="56">
        <v>1</v>
      </c>
      <c r="G188" s="57"/>
      <c r="H188" s="57"/>
      <c r="I188" s="60"/>
    </row>
    <row r="189" spans="1:9">
      <c r="A189" s="53">
        <v>6</v>
      </c>
      <c r="B189" s="54" t="s">
        <v>371</v>
      </c>
      <c r="C189" s="55"/>
      <c r="D189" s="55"/>
      <c r="E189" s="53"/>
      <c r="F189" s="53"/>
      <c r="G189" s="57"/>
      <c r="H189" s="57"/>
      <c r="I189" s="60"/>
    </row>
    <row r="190" spans="1:9">
      <c r="A190" s="56">
        <v>1</v>
      </c>
      <c r="B190" s="61" t="s">
        <v>372</v>
      </c>
      <c r="C190" s="62" t="s">
        <v>364</v>
      </c>
      <c r="D190" s="62"/>
      <c r="E190" s="56" t="s">
        <v>13</v>
      </c>
      <c r="F190" s="56">
        <v>3</v>
      </c>
      <c r="G190" s="57"/>
      <c r="H190" s="57"/>
      <c r="I190" s="60"/>
    </row>
    <row r="191" spans="1:9">
      <c r="A191" s="56">
        <v>2</v>
      </c>
      <c r="B191" s="61" t="s">
        <v>373</v>
      </c>
      <c r="C191" s="62" t="s">
        <v>364</v>
      </c>
      <c r="D191" s="62"/>
      <c r="E191" s="56" t="s">
        <v>71</v>
      </c>
      <c r="F191" s="56">
        <v>3</v>
      </c>
      <c r="G191" s="57"/>
      <c r="H191" s="57"/>
      <c r="I191" s="60"/>
    </row>
    <row r="192" spans="1:9">
      <c r="A192" s="56">
        <v>3</v>
      </c>
      <c r="B192" s="61" t="s">
        <v>374</v>
      </c>
      <c r="C192" s="62" t="s">
        <v>364</v>
      </c>
      <c r="D192" s="62"/>
      <c r="E192" s="56" t="s">
        <v>71</v>
      </c>
      <c r="F192" s="56">
        <v>2</v>
      </c>
      <c r="G192" s="57"/>
      <c r="H192" s="57"/>
      <c r="I192" s="60"/>
    </row>
    <row r="193" spans="1:9">
      <c r="A193" s="56">
        <v>4</v>
      </c>
      <c r="B193" s="61" t="s">
        <v>375</v>
      </c>
      <c r="C193" s="67" t="s">
        <v>364</v>
      </c>
      <c r="D193" s="67"/>
      <c r="E193" s="56" t="s">
        <v>13</v>
      </c>
      <c r="F193" s="56">
        <v>1</v>
      </c>
      <c r="G193" s="57"/>
      <c r="H193" s="57"/>
      <c r="I193" s="60" t="s">
        <v>364</v>
      </c>
    </row>
    <row r="194" spans="1:9">
      <c r="A194" s="56">
        <v>5</v>
      </c>
      <c r="B194" s="61" t="s">
        <v>431</v>
      </c>
      <c r="C194" s="63"/>
      <c r="D194" s="63"/>
      <c r="E194" s="56" t="s">
        <v>15</v>
      </c>
      <c r="F194" s="56">
        <v>1</v>
      </c>
      <c r="G194" s="57"/>
      <c r="H194" s="57"/>
      <c r="I194" s="60"/>
    </row>
    <row r="195" spans="1:9">
      <c r="A195" s="56">
        <v>6</v>
      </c>
      <c r="B195" s="61" t="s">
        <v>377</v>
      </c>
      <c r="C195" s="24" t="s">
        <v>12</v>
      </c>
      <c r="D195" s="24"/>
      <c r="E195" s="56" t="s">
        <v>46</v>
      </c>
      <c r="F195" s="56">
        <v>1</v>
      </c>
      <c r="G195" s="57"/>
      <c r="H195" s="57"/>
      <c r="I195" s="60"/>
    </row>
    <row r="196" spans="1:9">
      <c r="A196" s="56">
        <v>7</v>
      </c>
      <c r="B196" s="61" t="s">
        <v>144</v>
      </c>
      <c r="C196" s="62" t="s">
        <v>364</v>
      </c>
      <c r="D196" s="62"/>
      <c r="E196" s="56" t="s">
        <v>143</v>
      </c>
      <c r="F196" s="56">
        <v>1</v>
      </c>
      <c r="G196" s="57"/>
      <c r="H196" s="57"/>
      <c r="I196" s="60"/>
    </row>
    <row r="197" spans="1:9">
      <c r="A197" s="56">
        <v>8</v>
      </c>
      <c r="B197" s="61" t="s">
        <v>380</v>
      </c>
      <c r="C197" s="62" t="s">
        <v>381</v>
      </c>
      <c r="D197" s="62"/>
      <c r="E197" s="56" t="s">
        <v>13</v>
      </c>
      <c r="F197" s="56">
        <v>1</v>
      </c>
      <c r="G197" s="57"/>
      <c r="H197" s="57"/>
      <c r="I197" s="60"/>
    </row>
    <row r="198" spans="1:9">
      <c r="A198" s="53">
        <v>7</v>
      </c>
      <c r="B198" s="54" t="s">
        <v>382</v>
      </c>
      <c r="C198" s="55"/>
      <c r="D198" s="55"/>
      <c r="E198" s="53"/>
      <c r="F198" s="56"/>
      <c r="G198" s="57"/>
      <c r="H198" s="57"/>
      <c r="I198" s="60"/>
    </row>
    <row r="199" spans="1:9">
      <c r="A199" s="56">
        <v>1</v>
      </c>
      <c r="B199" s="61" t="s">
        <v>383</v>
      </c>
      <c r="C199" s="62" t="s">
        <v>384</v>
      </c>
      <c r="D199" s="62"/>
      <c r="E199" s="56" t="s">
        <v>46</v>
      </c>
      <c r="F199" s="56">
        <v>2</v>
      </c>
      <c r="G199" s="57"/>
      <c r="H199" s="57"/>
      <c r="I199" s="60"/>
    </row>
    <row r="200" spans="1:9">
      <c r="A200" s="56">
        <v>2</v>
      </c>
      <c r="B200" s="61" t="s">
        <v>97</v>
      </c>
      <c r="C200" s="62" t="s">
        <v>385</v>
      </c>
      <c r="D200" s="62"/>
      <c r="E200" s="56" t="s">
        <v>46</v>
      </c>
      <c r="F200" s="56">
        <v>1</v>
      </c>
      <c r="G200" s="57"/>
      <c r="H200" s="57"/>
      <c r="I200" s="60"/>
    </row>
    <row r="201" spans="1:9">
      <c r="A201" s="56">
        <v>3</v>
      </c>
      <c r="B201" s="61" t="s">
        <v>386</v>
      </c>
      <c r="C201" s="62" t="s">
        <v>387</v>
      </c>
      <c r="D201" s="62"/>
      <c r="E201" s="56" t="s">
        <v>69</v>
      </c>
      <c r="F201" s="56">
        <v>1</v>
      </c>
      <c r="G201" s="57"/>
      <c r="H201" s="57"/>
      <c r="I201" s="60"/>
    </row>
    <row r="202" spans="1:9">
      <c r="A202" s="56">
        <v>4</v>
      </c>
      <c r="B202" s="61" t="s">
        <v>380</v>
      </c>
      <c r="C202" s="62" t="s">
        <v>381</v>
      </c>
      <c r="D202" s="62"/>
      <c r="E202" s="56" t="s">
        <v>13</v>
      </c>
      <c r="F202" s="56">
        <v>1</v>
      </c>
      <c r="G202" s="57"/>
      <c r="H202" s="57"/>
      <c r="I202" s="60"/>
    </row>
    <row r="203" spans="1:9">
      <c r="A203" s="53" t="s">
        <v>445</v>
      </c>
      <c r="B203" s="54" t="s">
        <v>446</v>
      </c>
      <c r="C203" s="55"/>
      <c r="D203" s="55"/>
      <c r="E203" s="53"/>
      <c r="F203" s="53"/>
      <c r="G203" s="57"/>
      <c r="H203" s="57"/>
      <c r="I203" s="60"/>
    </row>
    <row r="204" spans="1:9">
      <c r="A204" s="56">
        <v>1</v>
      </c>
      <c r="B204" s="61" t="s">
        <v>260</v>
      </c>
      <c r="C204" s="62" t="s">
        <v>261</v>
      </c>
      <c r="D204" s="62"/>
      <c r="E204" s="56" t="s">
        <v>262</v>
      </c>
      <c r="F204" s="56">
        <v>10</v>
      </c>
      <c r="G204" s="57"/>
      <c r="H204" s="57"/>
      <c r="I204" s="60"/>
    </row>
    <row r="205" spans="1:9">
      <c r="A205" s="56">
        <v>2</v>
      </c>
      <c r="B205" s="61" t="s">
        <v>265</v>
      </c>
      <c r="C205" s="62" t="s">
        <v>391</v>
      </c>
      <c r="D205" s="62"/>
      <c r="E205" s="56" t="s">
        <v>262</v>
      </c>
      <c r="F205" s="56">
        <v>10</v>
      </c>
      <c r="G205" s="57"/>
      <c r="H205" s="57"/>
      <c r="I205" s="60"/>
    </row>
    <row r="206" spans="1:9">
      <c r="A206" s="56">
        <v>3</v>
      </c>
      <c r="B206" s="61" t="s">
        <v>392</v>
      </c>
      <c r="C206" s="62" t="s">
        <v>393</v>
      </c>
      <c r="D206" s="62"/>
      <c r="E206" s="56" t="s">
        <v>262</v>
      </c>
      <c r="F206" s="56">
        <v>60</v>
      </c>
      <c r="G206" s="57"/>
      <c r="H206" s="57"/>
      <c r="I206" s="60"/>
    </row>
    <row r="207" spans="1:9">
      <c r="A207" s="56">
        <v>4</v>
      </c>
      <c r="B207" s="61" t="s">
        <v>317</v>
      </c>
      <c r="C207" s="62" t="s">
        <v>318</v>
      </c>
      <c r="D207" s="62"/>
      <c r="E207" s="56" t="s">
        <v>20</v>
      </c>
      <c r="F207" s="56">
        <v>50</v>
      </c>
      <c r="G207" s="57"/>
      <c r="H207" s="57"/>
      <c r="I207" s="60"/>
    </row>
    <row r="208" spans="1:9">
      <c r="A208" s="56">
        <v>5</v>
      </c>
      <c r="B208" s="61" t="s">
        <v>321</v>
      </c>
      <c r="C208" s="62" t="s">
        <v>322</v>
      </c>
      <c r="D208" s="62"/>
      <c r="E208" s="56" t="s">
        <v>20</v>
      </c>
      <c r="F208" s="56">
        <v>300</v>
      </c>
      <c r="G208" s="57"/>
      <c r="H208" s="57"/>
      <c r="I208" s="60"/>
    </row>
    <row r="209" spans="1:10">
      <c r="A209" s="56">
        <v>6</v>
      </c>
      <c r="B209" s="61" t="s">
        <v>269</v>
      </c>
      <c r="C209" s="24" t="s">
        <v>12</v>
      </c>
      <c r="D209" s="24"/>
      <c r="E209" s="56" t="s">
        <v>262</v>
      </c>
      <c r="F209" s="56">
        <v>10</v>
      </c>
      <c r="G209" s="57"/>
      <c r="H209" s="57"/>
      <c r="I209" s="60"/>
    </row>
    <row r="210" spans="1:10">
      <c r="A210" s="56">
        <v>7</v>
      </c>
      <c r="B210" s="61" t="s">
        <v>447</v>
      </c>
      <c r="C210" s="62" t="s">
        <v>448</v>
      </c>
      <c r="D210" s="62"/>
      <c r="E210" s="56" t="s">
        <v>262</v>
      </c>
      <c r="F210" s="56">
        <v>80</v>
      </c>
      <c r="G210" s="57"/>
      <c r="H210" s="57"/>
      <c r="I210" s="60"/>
    </row>
    <row r="211" ht="24" spans="1:10">
      <c r="A211" s="70">
        <v>8</v>
      </c>
      <c r="B211" s="71" t="s">
        <v>409</v>
      </c>
      <c r="C211" s="72" t="s">
        <v>449</v>
      </c>
      <c r="D211" s="72"/>
      <c r="E211" s="70" t="s">
        <v>46</v>
      </c>
      <c r="F211" s="70">
        <v>1</v>
      </c>
      <c r="G211" s="73"/>
      <c r="H211" s="73"/>
      <c r="I211" s="70" t="s">
        <v>292</v>
      </c>
      <c r="J211" s="74"/>
    </row>
    <row r="212" ht="24" spans="1:10">
      <c r="A212" s="70">
        <v>9</v>
      </c>
      <c r="B212" s="71" t="s">
        <v>450</v>
      </c>
      <c r="C212" s="71" t="s">
        <v>451</v>
      </c>
      <c r="D212" s="71"/>
      <c r="E212" s="70" t="s">
        <v>46</v>
      </c>
      <c r="F212" s="70">
        <v>1</v>
      </c>
      <c r="G212" s="70"/>
      <c r="H212" s="70"/>
      <c r="I212" s="70" t="s">
        <v>292</v>
      </c>
      <c r="J212" s="74"/>
    </row>
    <row r="213" spans="1:10">
      <c r="A213" s="70">
        <v>10</v>
      </c>
      <c r="B213" s="71" t="s">
        <v>411</v>
      </c>
      <c r="C213" s="72" t="s">
        <v>422</v>
      </c>
      <c r="D213" s="72"/>
      <c r="E213" s="70" t="s">
        <v>20</v>
      </c>
      <c r="F213" s="70">
        <v>300</v>
      </c>
      <c r="G213" s="73"/>
      <c r="H213" s="73"/>
      <c r="I213" s="66" t="s">
        <v>423</v>
      </c>
    </row>
    <row r="214" spans="1:10">
      <c r="A214" s="56">
        <v>11</v>
      </c>
      <c r="B214" s="61" t="s">
        <v>315</v>
      </c>
      <c r="C214" s="62" t="s">
        <v>316</v>
      </c>
      <c r="D214" s="62"/>
      <c r="E214" s="56" t="s">
        <v>13</v>
      </c>
      <c r="F214" s="56">
        <v>20</v>
      </c>
      <c r="G214" s="57"/>
      <c r="H214" s="57"/>
      <c r="I214" s="60"/>
    </row>
    <row r="215" spans="1:10">
      <c r="A215" s="56">
        <v>12</v>
      </c>
      <c r="B215" s="61" t="s">
        <v>452</v>
      </c>
      <c r="C215" s="62" t="s">
        <v>453</v>
      </c>
      <c r="D215" s="62"/>
      <c r="E215" s="56" t="s">
        <v>71</v>
      </c>
      <c r="F215" s="56">
        <v>2</v>
      </c>
      <c r="G215" s="57"/>
      <c r="H215" s="57"/>
      <c r="I215" s="60"/>
    </row>
    <row r="216" spans="1:10">
      <c r="A216" s="56">
        <v>13</v>
      </c>
      <c r="B216" s="61" t="s">
        <v>373</v>
      </c>
      <c r="C216" s="62" t="s">
        <v>364</v>
      </c>
      <c r="D216" s="62"/>
      <c r="E216" s="56" t="s">
        <v>71</v>
      </c>
      <c r="F216" s="56">
        <v>1</v>
      </c>
      <c r="G216" s="57"/>
      <c r="H216" s="57"/>
      <c r="I216" s="60"/>
    </row>
    <row r="217" spans="1:10">
      <c r="A217" s="56">
        <v>14</v>
      </c>
      <c r="B217" s="61" t="s">
        <v>372</v>
      </c>
      <c r="C217" s="62" t="s">
        <v>364</v>
      </c>
      <c r="D217" s="62"/>
      <c r="E217" s="56" t="s">
        <v>13</v>
      </c>
      <c r="F217" s="56">
        <v>1</v>
      </c>
      <c r="G217" s="57"/>
      <c r="H217" s="57"/>
      <c r="I217" s="60"/>
    </row>
    <row r="218" spans="1:10">
      <c r="A218" s="56">
        <v>15</v>
      </c>
      <c r="B218" s="61" t="s">
        <v>383</v>
      </c>
      <c r="C218" s="62" t="s">
        <v>384</v>
      </c>
      <c r="D218" s="62"/>
      <c r="E218" s="56" t="s">
        <v>46</v>
      </c>
      <c r="F218" s="56">
        <v>2</v>
      </c>
      <c r="G218" s="57"/>
      <c r="H218" s="57"/>
      <c r="I218" s="60"/>
    </row>
    <row r="219" spans="1:10">
      <c r="A219" s="56">
        <v>16</v>
      </c>
      <c r="B219" s="61" t="s">
        <v>341</v>
      </c>
      <c r="C219" s="24" t="s">
        <v>440</v>
      </c>
      <c r="D219" s="24"/>
      <c r="E219" s="56" t="s">
        <v>46</v>
      </c>
      <c r="F219" s="56">
        <v>3</v>
      </c>
      <c r="G219" s="57"/>
      <c r="H219" s="57"/>
      <c r="I219" s="60"/>
    </row>
    <row r="220" spans="1:10">
      <c r="A220" s="56">
        <v>17</v>
      </c>
      <c r="B220" s="61" t="s">
        <v>297</v>
      </c>
      <c r="C220" s="62" t="s">
        <v>298</v>
      </c>
      <c r="D220" s="62"/>
      <c r="E220" s="56" t="s">
        <v>20</v>
      </c>
      <c r="F220" s="56">
        <v>90</v>
      </c>
      <c r="G220" s="57"/>
      <c r="H220" s="57"/>
      <c r="I220" s="60" t="s">
        <v>299</v>
      </c>
    </row>
    <row r="221" spans="1:10">
      <c r="A221" s="56">
        <v>18</v>
      </c>
      <c r="B221" s="61" t="s">
        <v>343</v>
      </c>
      <c r="C221" s="63" t="s">
        <v>81</v>
      </c>
      <c r="D221" s="63"/>
      <c r="E221" s="56" t="s">
        <v>71</v>
      </c>
      <c r="F221" s="56">
        <v>3</v>
      </c>
      <c r="G221" s="57"/>
      <c r="H221" s="57"/>
      <c r="I221" s="60"/>
    </row>
    <row r="222" spans="1:10">
      <c r="A222" s="56">
        <v>19</v>
      </c>
      <c r="B222" s="61" t="s">
        <v>352</v>
      </c>
      <c r="C222" s="62" t="s">
        <v>355</v>
      </c>
      <c r="D222" s="62"/>
      <c r="E222" s="56" t="s">
        <v>308</v>
      </c>
      <c r="F222" s="56">
        <v>60</v>
      </c>
      <c r="G222" s="57"/>
      <c r="H222" s="57"/>
      <c r="I222" s="60"/>
    </row>
    <row r="223" spans="1:10">
      <c r="A223" s="56">
        <v>20</v>
      </c>
      <c r="B223" s="61" t="s">
        <v>354</v>
      </c>
      <c r="C223" s="62" t="s">
        <v>355</v>
      </c>
      <c r="D223" s="62"/>
      <c r="E223" s="56" t="s">
        <v>71</v>
      </c>
      <c r="F223" s="56">
        <v>15</v>
      </c>
      <c r="G223" s="57"/>
      <c r="H223" s="57"/>
      <c r="I223" s="60"/>
    </row>
    <row r="224" spans="1:10">
      <c r="A224" s="56">
        <v>21</v>
      </c>
      <c r="B224" s="61" t="s">
        <v>73</v>
      </c>
      <c r="C224" s="63" t="s">
        <v>81</v>
      </c>
      <c r="D224" s="63"/>
      <c r="E224" s="56" t="s">
        <v>71</v>
      </c>
      <c r="F224" s="56">
        <v>3</v>
      </c>
      <c r="G224" s="57"/>
      <c r="H224" s="57"/>
      <c r="I224" s="60"/>
    </row>
    <row r="225" spans="1:9">
      <c r="A225" s="56">
        <v>22</v>
      </c>
      <c r="B225" s="61" t="s">
        <v>350</v>
      </c>
      <c r="C225" s="62" t="s">
        <v>351</v>
      </c>
      <c r="D225" s="62"/>
      <c r="E225" s="56" t="s">
        <v>71</v>
      </c>
      <c r="F225" s="56">
        <v>3</v>
      </c>
      <c r="G225" s="57"/>
      <c r="H225" s="57"/>
      <c r="I225" s="60"/>
    </row>
    <row r="226" spans="1:9">
      <c r="A226" s="56">
        <v>23</v>
      </c>
      <c r="B226" s="61" t="s">
        <v>380</v>
      </c>
      <c r="C226" s="62" t="s">
        <v>381</v>
      </c>
      <c r="D226" s="62"/>
      <c r="E226" s="56" t="s">
        <v>13</v>
      </c>
      <c r="F226" s="56">
        <v>1</v>
      </c>
      <c r="G226" s="57"/>
      <c r="H226" s="57"/>
      <c r="I226" s="60"/>
    </row>
    <row r="227" spans="1:9">
      <c r="A227" s="53" t="s">
        <v>454</v>
      </c>
      <c r="B227" s="54" t="s">
        <v>455</v>
      </c>
      <c r="C227" s="55"/>
      <c r="D227" s="55"/>
      <c r="E227" s="53"/>
      <c r="F227" s="53"/>
      <c r="G227" s="57"/>
      <c r="H227" s="57"/>
      <c r="I227" s="60"/>
    </row>
    <row r="228" spans="1:9">
      <c r="A228" s="56">
        <v>1</v>
      </c>
      <c r="B228" s="75" t="s">
        <v>123</v>
      </c>
      <c r="C228" s="24" t="s">
        <v>12</v>
      </c>
      <c r="D228" s="24"/>
      <c r="E228" s="76" t="s">
        <v>456</v>
      </c>
      <c r="F228" s="76">
        <v>64</v>
      </c>
      <c r="G228" s="58"/>
      <c r="H228" s="57"/>
      <c r="I228" s="60" t="s">
        <v>457</v>
      </c>
    </row>
    <row r="229" spans="1:9">
      <c r="A229" s="56">
        <v>2</v>
      </c>
      <c r="B229" s="61" t="s">
        <v>458</v>
      </c>
      <c r="C229" s="62" t="s">
        <v>459</v>
      </c>
      <c r="D229" s="62"/>
      <c r="E229" s="56" t="s">
        <v>20</v>
      </c>
      <c r="F229" s="56">
        <v>50</v>
      </c>
      <c r="G229" s="57"/>
      <c r="H229" s="57"/>
      <c r="I229" s="56" t="s">
        <v>458</v>
      </c>
    </row>
    <row r="230" ht="24" spans="1:9">
      <c r="A230" s="56">
        <v>3</v>
      </c>
      <c r="B230" s="75" t="s">
        <v>460</v>
      </c>
      <c r="C230" s="77" t="s">
        <v>461</v>
      </c>
      <c r="D230" s="77"/>
      <c r="E230" s="76" t="s">
        <v>71</v>
      </c>
      <c r="F230" s="76">
        <v>2</v>
      </c>
      <c r="G230" s="58"/>
      <c r="H230" s="57"/>
      <c r="I230" s="60"/>
    </row>
    <row r="231" spans="1:9">
      <c r="A231" s="56">
        <v>4</v>
      </c>
      <c r="B231" s="75" t="s">
        <v>462</v>
      </c>
      <c r="C231" s="77" t="s">
        <v>81</v>
      </c>
      <c r="D231" s="77"/>
      <c r="E231" s="76" t="s">
        <v>71</v>
      </c>
      <c r="F231" s="76">
        <v>1</v>
      </c>
      <c r="G231" s="58"/>
      <c r="H231" s="57"/>
      <c r="I231" s="60"/>
    </row>
    <row r="232" spans="1:9">
      <c r="A232" s="56"/>
      <c r="B232" s="78" t="s">
        <v>463</v>
      </c>
      <c r="C232" s="78"/>
      <c r="D232" s="78"/>
      <c r="E232" s="78"/>
      <c r="F232" s="56"/>
      <c r="G232" s="57"/>
      <c r="H232" s="79"/>
      <c r="I232" s="80"/>
    </row>
    <row r="233" spans="1:9">
      <c r="C233" s="81"/>
      <c r="D233" s="81"/>
    </row>
  </sheetData>
  <autoFilter xmlns:etc="http://www.wps.cn/officeDocument/2017/etCustomData" ref="A2:I232" etc:filterBottomFollowUsedRange="0">
    <extLst/>
  </autoFilter>
  <mergeCells count="2">
    <mergeCell ref="A1:H1"/>
    <mergeCell ref="B232:E23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I12" sqref="I12"/>
    </sheetView>
  </sheetViews>
  <sheetFormatPr defaultColWidth="8.25" defaultRowHeight="12"/>
  <cols>
    <col min="1" max="1" width="6.125" style="3" customWidth="1"/>
    <col min="2" max="2" width="22" style="4" customWidth="1"/>
    <col min="3" max="3" width="9.125" style="3" customWidth="1"/>
    <col min="4" max="4" width="15.25" style="3" customWidth="1"/>
    <col min="5" max="5" width="18.5" style="3" customWidth="1"/>
    <col min="6" max="6" width="6.125" style="3" customWidth="1"/>
    <col min="7" max="7" width="8" style="3" customWidth="1"/>
    <col min="8" max="8" width="13" style="5" customWidth="1"/>
    <col min="9" max="9" width="16.875" style="6" customWidth="1"/>
    <col min="10" max="10" width="15.75" style="7" customWidth="1"/>
    <col min="11" max="11" width="25.75" style="7" customWidth="1"/>
    <col min="12" max="12" width="11.25" style="7" customWidth="1"/>
    <col min="13" max="16384" width="8.25" style="7"/>
  </cols>
  <sheetData>
    <row r="1" ht="49.15" customHeight="1" spans="1:12">
      <c r="A1" s="8" t="s">
        <v>464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13.5" spans="1:12">
      <c r="A2" s="10" t="s">
        <v>1</v>
      </c>
      <c r="B2" s="11" t="s">
        <v>465</v>
      </c>
      <c r="C2" s="11" t="s">
        <v>4</v>
      </c>
      <c r="D2" s="11" t="s">
        <v>466</v>
      </c>
      <c r="E2" s="10" t="s">
        <v>3</v>
      </c>
      <c r="F2" s="10" t="s">
        <v>6</v>
      </c>
      <c r="G2" s="10" t="s">
        <v>5</v>
      </c>
      <c r="H2" s="10" t="s">
        <v>467</v>
      </c>
      <c r="I2" s="12" t="s">
        <v>468</v>
      </c>
      <c r="J2" s="12" t="s">
        <v>8</v>
      </c>
      <c r="K2" s="12" t="s">
        <v>9</v>
      </c>
    </row>
    <row r="3" s="2" customFormat="1" ht="13.5" spans="1:12">
      <c r="A3" s="10" t="s">
        <v>85</v>
      </c>
      <c r="B3" s="13" t="s">
        <v>469</v>
      </c>
      <c r="C3" s="11"/>
      <c r="D3" s="11"/>
      <c r="E3" s="10"/>
      <c r="F3" s="10"/>
      <c r="G3" s="10"/>
      <c r="H3" s="10" t="s">
        <v>470</v>
      </c>
      <c r="I3" s="12"/>
      <c r="J3" s="14"/>
      <c r="K3" s="15"/>
    </row>
    <row r="4" s="1" customFormat="1" ht="13.5" spans="1:12">
      <c r="A4" s="16">
        <v>1</v>
      </c>
      <c r="B4" s="17" t="s">
        <v>471</v>
      </c>
      <c r="C4" s="18" t="s">
        <v>472</v>
      </c>
      <c r="D4" s="17" t="s">
        <v>473</v>
      </c>
      <c r="E4" s="19" t="s">
        <v>474</v>
      </c>
      <c r="F4" s="19" t="s">
        <v>46</v>
      </c>
      <c r="G4" s="19">
        <v>1</v>
      </c>
      <c r="H4" s="18">
        <v>1</v>
      </c>
      <c r="I4" s="20"/>
      <c r="J4" s="20"/>
      <c r="K4" s="21" t="s">
        <v>475</v>
      </c>
      <c r="L4" s="22"/>
    </row>
    <row r="5" s="1" customFormat="1" ht="13.5" spans="1:12">
      <c r="A5" s="16">
        <v>2</v>
      </c>
      <c r="B5" s="17" t="s">
        <v>476</v>
      </c>
      <c r="C5" s="18" t="s">
        <v>472</v>
      </c>
      <c r="D5" s="17" t="s">
        <v>473</v>
      </c>
      <c r="E5" s="19" t="s">
        <v>474</v>
      </c>
      <c r="F5" s="19" t="s">
        <v>46</v>
      </c>
      <c r="G5" s="19">
        <v>1</v>
      </c>
      <c r="H5" s="18">
        <v>2</v>
      </c>
      <c r="I5" s="20"/>
      <c r="J5" s="20"/>
      <c r="K5" s="21"/>
    </row>
    <row r="6" s="1" customFormat="1" ht="13.5" spans="1:12">
      <c r="A6" s="16">
        <v>3</v>
      </c>
      <c r="B6" s="17" t="s">
        <v>477</v>
      </c>
      <c r="C6" s="18" t="s">
        <v>472</v>
      </c>
      <c r="D6" s="17" t="s">
        <v>473</v>
      </c>
      <c r="E6" s="19" t="s">
        <v>474</v>
      </c>
      <c r="F6" s="19" t="s">
        <v>46</v>
      </c>
      <c r="G6" s="23">
        <v>5</v>
      </c>
      <c r="H6" s="23">
        <v>2</v>
      </c>
      <c r="I6" s="20"/>
      <c r="J6" s="20"/>
      <c r="K6" s="21"/>
    </row>
    <row r="7" s="1" customFormat="1" ht="13.5" spans="1:12">
      <c r="A7" s="16">
        <v>4</v>
      </c>
      <c r="B7" s="17" t="s">
        <v>478</v>
      </c>
      <c r="C7" s="18" t="s">
        <v>472</v>
      </c>
      <c r="D7" s="17" t="s">
        <v>473</v>
      </c>
      <c r="E7" s="19" t="s">
        <v>474</v>
      </c>
      <c r="F7" s="19" t="s">
        <v>46</v>
      </c>
      <c r="G7" s="23">
        <v>1</v>
      </c>
      <c r="H7" s="23">
        <v>2</v>
      </c>
      <c r="I7" s="20"/>
      <c r="J7" s="20"/>
      <c r="K7" s="21"/>
    </row>
    <row r="8" s="1" customFormat="1" ht="13.5" spans="1:12">
      <c r="A8" s="16">
        <v>5</v>
      </c>
      <c r="B8" s="24" t="s">
        <v>479</v>
      </c>
      <c r="C8" s="19" t="s">
        <v>480</v>
      </c>
      <c r="D8" s="25" t="s">
        <v>473</v>
      </c>
      <c r="E8" s="19" t="s">
        <v>474</v>
      </c>
      <c r="F8" s="19" t="s">
        <v>46</v>
      </c>
      <c r="G8" s="19">
        <v>50</v>
      </c>
      <c r="H8" s="23">
        <v>2</v>
      </c>
      <c r="I8" s="20"/>
      <c r="J8" s="20"/>
      <c r="K8" s="21"/>
    </row>
    <row r="9" s="1" customFormat="1" ht="13.5" spans="1:12">
      <c r="A9" s="16">
        <v>6</v>
      </c>
      <c r="B9" s="24" t="s">
        <v>481</v>
      </c>
      <c r="C9" s="18" t="s">
        <v>482</v>
      </c>
      <c r="D9" s="26" t="s">
        <v>483</v>
      </c>
      <c r="E9" s="19" t="s">
        <v>474</v>
      </c>
      <c r="F9" s="19" t="s">
        <v>46</v>
      </c>
      <c r="G9" s="19">
        <v>10</v>
      </c>
      <c r="H9" s="18">
        <v>1</v>
      </c>
      <c r="I9" s="20"/>
      <c r="J9" s="20"/>
      <c r="K9" s="21"/>
    </row>
    <row r="10" s="1" customFormat="1" ht="13.5" spans="1:12">
      <c r="A10" s="16">
        <v>7</v>
      </c>
      <c r="B10" s="24" t="s">
        <v>484</v>
      </c>
      <c r="C10" s="19" t="s">
        <v>485</v>
      </c>
      <c r="D10" s="25" t="s">
        <v>486</v>
      </c>
      <c r="E10" s="19" t="s">
        <v>474</v>
      </c>
      <c r="F10" s="19" t="s">
        <v>46</v>
      </c>
      <c r="G10" s="19">
        <v>4</v>
      </c>
      <c r="H10" s="23">
        <v>2</v>
      </c>
      <c r="I10" s="20"/>
      <c r="J10" s="20"/>
      <c r="K10" s="21"/>
    </row>
    <row r="11" s="1" customFormat="1" ht="13.5" spans="1:12">
      <c r="A11" s="16">
        <v>8</v>
      </c>
      <c r="B11" s="24" t="s">
        <v>487</v>
      </c>
      <c r="C11" s="19" t="s">
        <v>485</v>
      </c>
      <c r="D11" s="25" t="s">
        <v>486</v>
      </c>
      <c r="E11" s="19" t="s">
        <v>474</v>
      </c>
      <c r="F11" s="19" t="s">
        <v>46</v>
      </c>
      <c r="G11" s="19">
        <v>2</v>
      </c>
      <c r="H11" s="23">
        <v>2</v>
      </c>
      <c r="I11" s="20"/>
      <c r="J11" s="20"/>
      <c r="K11" s="21"/>
    </row>
    <row r="12" s="1" customFormat="1" ht="13.5" spans="1:12">
      <c r="A12" s="16">
        <v>9</v>
      </c>
      <c r="B12" s="24" t="s">
        <v>488</v>
      </c>
      <c r="C12" s="19" t="s">
        <v>485</v>
      </c>
      <c r="D12" s="25" t="s">
        <v>489</v>
      </c>
      <c r="E12" s="19" t="s">
        <v>474</v>
      </c>
      <c r="F12" s="19" t="s">
        <v>46</v>
      </c>
      <c r="G12" s="19">
        <v>1</v>
      </c>
      <c r="H12" s="23">
        <v>2</v>
      </c>
      <c r="I12" s="20"/>
      <c r="J12" s="20"/>
      <c r="K12" s="21"/>
    </row>
    <row r="13" s="1" customFormat="1" ht="13.5" spans="1:12">
      <c r="A13" s="16">
        <v>10</v>
      </c>
      <c r="B13" s="24" t="s">
        <v>490</v>
      </c>
      <c r="C13" s="19" t="s">
        <v>480</v>
      </c>
      <c r="D13" s="25" t="s">
        <v>491</v>
      </c>
      <c r="E13" s="19" t="s">
        <v>474</v>
      </c>
      <c r="F13" s="19" t="s">
        <v>46</v>
      </c>
      <c r="G13" s="19">
        <v>1</v>
      </c>
      <c r="H13" s="23">
        <v>3</v>
      </c>
      <c r="I13" s="20"/>
      <c r="J13" s="20"/>
      <c r="K13" s="21"/>
    </row>
    <row r="14" s="1" customFormat="1" ht="13.5" spans="1:12">
      <c r="A14" s="16">
        <v>11</v>
      </c>
      <c r="B14" s="24" t="s">
        <v>492</v>
      </c>
      <c r="C14" s="19" t="s">
        <v>493</v>
      </c>
      <c r="D14" s="25" t="s">
        <v>494</v>
      </c>
      <c r="E14" s="19" t="s">
        <v>474</v>
      </c>
      <c r="F14" s="19" t="s">
        <v>46</v>
      </c>
      <c r="G14" s="19">
        <v>2</v>
      </c>
      <c r="H14" s="18">
        <v>1</v>
      </c>
      <c r="I14" s="20"/>
      <c r="J14" s="20"/>
      <c r="K14" s="21"/>
    </row>
    <row r="15" s="1" customFormat="1" ht="13.5" spans="1:12">
      <c r="A15" s="16">
        <v>12</v>
      </c>
      <c r="B15" s="24" t="s">
        <v>495</v>
      </c>
      <c r="C15" s="19" t="s">
        <v>485</v>
      </c>
      <c r="D15" s="25" t="s">
        <v>496</v>
      </c>
      <c r="E15" s="19" t="s">
        <v>474</v>
      </c>
      <c r="F15" s="19" t="s">
        <v>46</v>
      </c>
      <c r="G15" s="19">
        <v>1</v>
      </c>
      <c r="H15" s="18">
        <v>1</v>
      </c>
      <c r="I15" s="20"/>
      <c r="J15" s="20"/>
      <c r="K15" s="21"/>
    </row>
    <row r="16" s="1" customFormat="1" ht="13.5" spans="1:12">
      <c r="A16" s="16">
        <v>13</v>
      </c>
      <c r="B16" s="24" t="s">
        <v>497</v>
      </c>
      <c r="C16" s="19" t="s">
        <v>480</v>
      </c>
      <c r="D16" s="25" t="s">
        <v>498</v>
      </c>
      <c r="E16" s="19" t="s">
        <v>474</v>
      </c>
      <c r="F16" s="19" t="s">
        <v>46</v>
      </c>
      <c r="G16" s="19">
        <v>2</v>
      </c>
      <c r="H16" s="23">
        <v>2</v>
      </c>
      <c r="I16" s="20"/>
      <c r="J16" s="20"/>
      <c r="K16" s="21"/>
    </row>
    <row r="17" s="2" customFormat="1" ht="13.5" spans="1:11">
      <c r="A17" s="10" t="s">
        <v>109</v>
      </c>
      <c r="B17" s="13" t="s">
        <v>499</v>
      </c>
      <c r="C17" s="11"/>
      <c r="D17" s="11"/>
      <c r="E17" s="10"/>
      <c r="F17" s="10"/>
      <c r="G17" s="10"/>
      <c r="H17" s="10"/>
      <c r="I17" s="12"/>
      <c r="J17" s="14"/>
      <c r="K17" s="15"/>
    </row>
    <row r="18" s="1" customFormat="1" ht="13.5" spans="1:11">
      <c r="A18" s="16">
        <v>1</v>
      </c>
      <c r="B18" s="17" t="s">
        <v>471</v>
      </c>
      <c r="C18" s="18" t="s">
        <v>472</v>
      </c>
      <c r="D18" s="17" t="s">
        <v>473</v>
      </c>
      <c r="E18" s="19" t="s">
        <v>474</v>
      </c>
      <c r="F18" s="19" t="s">
        <v>46</v>
      </c>
      <c r="G18" s="19">
        <v>1</v>
      </c>
      <c r="H18" s="18">
        <v>1</v>
      </c>
      <c r="I18" s="20"/>
      <c r="J18" s="20"/>
      <c r="K18" s="27" t="s">
        <v>475</v>
      </c>
    </row>
    <row r="19" s="1" customFormat="1" ht="13.5" spans="1:11">
      <c r="A19" s="16">
        <v>2</v>
      </c>
      <c r="B19" s="17" t="s">
        <v>476</v>
      </c>
      <c r="C19" s="18" t="s">
        <v>472</v>
      </c>
      <c r="D19" s="17" t="s">
        <v>473</v>
      </c>
      <c r="E19" s="19" t="s">
        <v>474</v>
      </c>
      <c r="F19" s="19" t="s">
        <v>46</v>
      </c>
      <c r="G19" s="19">
        <v>1</v>
      </c>
      <c r="H19" s="18">
        <v>1</v>
      </c>
      <c r="I19" s="20"/>
      <c r="J19" s="20"/>
      <c r="K19" s="28"/>
    </row>
    <row r="20" s="1" customFormat="1" ht="13.5" spans="1:11">
      <c r="A20" s="16">
        <v>3</v>
      </c>
      <c r="B20" s="17" t="s">
        <v>477</v>
      </c>
      <c r="C20" s="18" t="s">
        <v>472</v>
      </c>
      <c r="D20" s="17" t="s">
        <v>473</v>
      </c>
      <c r="E20" s="19" t="s">
        <v>474</v>
      </c>
      <c r="F20" s="19" t="s">
        <v>46</v>
      </c>
      <c r="G20" s="23">
        <v>5</v>
      </c>
      <c r="H20" s="23">
        <v>1</v>
      </c>
      <c r="I20" s="20"/>
      <c r="J20" s="20"/>
      <c r="K20" s="28"/>
    </row>
    <row r="21" s="1" customFormat="1" ht="13.5" spans="1:11">
      <c r="A21" s="16">
        <v>4</v>
      </c>
      <c r="B21" s="17" t="s">
        <v>478</v>
      </c>
      <c r="C21" s="18" t="s">
        <v>472</v>
      </c>
      <c r="D21" s="17" t="s">
        <v>473</v>
      </c>
      <c r="E21" s="19" t="s">
        <v>474</v>
      </c>
      <c r="F21" s="19" t="s">
        <v>46</v>
      </c>
      <c r="G21" s="23">
        <v>1</v>
      </c>
      <c r="H21" s="23">
        <v>1</v>
      </c>
      <c r="I21" s="20"/>
      <c r="J21" s="20"/>
      <c r="K21" s="28"/>
    </row>
    <row r="22" s="1" customFormat="1" ht="13.5" spans="1:11">
      <c r="A22" s="16">
        <v>5</v>
      </c>
      <c r="B22" s="24" t="s">
        <v>479</v>
      </c>
      <c r="C22" s="19" t="s">
        <v>480</v>
      </c>
      <c r="D22" s="25" t="s">
        <v>473</v>
      </c>
      <c r="E22" s="19" t="s">
        <v>474</v>
      </c>
      <c r="F22" s="19" t="s">
        <v>46</v>
      </c>
      <c r="G22" s="19">
        <v>50</v>
      </c>
      <c r="H22" s="23">
        <v>1</v>
      </c>
      <c r="I22" s="20"/>
      <c r="J22" s="20"/>
      <c r="K22" s="28"/>
    </row>
    <row r="23" s="1" customFormat="1" ht="13.5" spans="1:11">
      <c r="A23" s="16">
        <v>6</v>
      </c>
      <c r="B23" s="24" t="s">
        <v>481</v>
      </c>
      <c r="C23" s="18" t="s">
        <v>482</v>
      </c>
      <c r="D23" s="26" t="s">
        <v>483</v>
      </c>
      <c r="E23" s="19" t="s">
        <v>474</v>
      </c>
      <c r="F23" s="19" t="s">
        <v>46</v>
      </c>
      <c r="G23" s="19">
        <v>10</v>
      </c>
      <c r="H23" s="23">
        <v>1</v>
      </c>
      <c r="I23" s="20"/>
      <c r="J23" s="20"/>
      <c r="K23" s="28"/>
    </row>
    <row r="24" s="1" customFormat="1" ht="13.5" spans="1:11">
      <c r="A24" s="16">
        <v>7</v>
      </c>
      <c r="B24" s="24" t="s">
        <v>484</v>
      </c>
      <c r="C24" s="19" t="s">
        <v>485</v>
      </c>
      <c r="D24" s="25" t="s">
        <v>486</v>
      </c>
      <c r="E24" s="19" t="s">
        <v>474</v>
      </c>
      <c r="F24" s="19" t="s">
        <v>46</v>
      </c>
      <c r="G24" s="19">
        <v>4</v>
      </c>
      <c r="H24" s="23">
        <v>1</v>
      </c>
      <c r="I24" s="20"/>
      <c r="J24" s="20"/>
      <c r="K24" s="28"/>
    </row>
    <row r="25" s="1" customFormat="1" ht="13.5" spans="1:11">
      <c r="A25" s="16">
        <v>8</v>
      </c>
      <c r="B25" s="24" t="s">
        <v>487</v>
      </c>
      <c r="C25" s="19" t="s">
        <v>485</v>
      </c>
      <c r="D25" s="25" t="s">
        <v>486</v>
      </c>
      <c r="E25" s="19" t="s">
        <v>474</v>
      </c>
      <c r="F25" s="19" t="s">
        <v>46</v>
      </c>
      <c r="G25" s="19">
        <v>2</v>
      </c>
      <c r="H25" s="23">
        <v>1</v>
      </c>
      <c r="I25" s="20"/>
      <c r="J25" s="20"/>
      <c r="K25" s="28"/>
    </row>
    <row r="26" s="1" customFormat="1" ht="13.5" spans="1:11">
      <c r="A26" s="16">
        <v>9</v>
      </c>
      <c r="B26" s="24" t="s">
        <v>488</v>
      </c>
      <c r="C26" s="19" t="s">
        <v>485</v>
      </c>
      <c r="D26" s="25" t="s">
        <v>489</v>
      </c>
      <c r="E26" s="19" t="s">
        <v>474</v>
      </c>
      <c r="F26" s="19" t="s">
        <v>46</v>
      </c>
      <c r="G26" s="19">
        <v>1</v>
      </c>
      <c r="H26" s="23">
        <v>1</v>
      </c>
      <c r="I26" s="20"/>
      <c r="J26" s="20"/>
      <c r="K26" s="28"/>
    </row>
    <row r="27" s="1" customFormat="1" ht="13.5" spans="1:11">
      <c r="A27" s="16">
        <v>10</v>
      </c>
      <c r="B27" s="24" t="s">
        <v>490</v>
      </c>
      <c r="C27" s="19" t="s">
        <v>480</v>
      </c>
      <c r="D27" s="25" t="s">
        <v>491</v>
      </c>
      <c r="E27" s="19" t="s">
        <v>474</v>
      </c>
      <c r="F27" s="19" t="s">
        <v>46</v>
      </c>
      <c r="G27" s="19">
        <v>1</v>
      </c>
      <c r="H27" s="18">
        <v>2</v>
      </c>
      <c r="I27" s="20"/>
      <c r="J27" s="20"/>
      <c r="K27" s="28"/>
    </row>
    <row r="28" s="1" customFormat="1" ht="13.5" spans="1:11">
      <c r="A28" s="16">
        <v>11</v>
      </c>
      <c r="B28" s="24" t="s">
        <v>492</v>
      </c>
      <c r="C28" s="19" t="s">
        <v>493</v>
      </c>
      <c r="D28" s="25" t="s">
        <v>494</v>
      </c>
      <c r="E28" s="19" t="s">
        <v>474</v>
      </c>
      <c r="F28" s="19" t="s">
        <v>46</v>
      </c>
      <c r="G28" s="19">
        <v>2</v>
      </c>
      <c r="H28" s="23">
        <v>1</v>
      </c>
      <c r="I28" s="20"/>
      <c r="J28" s="20"/>
      <c r="K28" s="28"/>
    </row>
    <row r="29" s="1" customFormat="1" ht="13.5" spans="1:11">
      <c r="A29" s="16">
        <v>12</v>
      </c>
      <c r="B29" s="24" t="s">
        <v>495</v>
      </c>
      <c r="C29" s="19" t="s">
        <v>485</v>
      </c>
      <c r="D29" s="25" t="s">
        <v>496</v>
      </c>
      <c r="E29" s="19" t="s">
        <v>474</v>
      </c>
      <c r="F29" s="19" t="s">
        <v>46</v>
      </c>
      <c r="G29" s="19">
        <v>1</v>
      </c>
      <c r="H29" s="23">
        <v>1</v>
      </c>
      <c r="I29" s="20"/>
      <c r="J29" s="20"/>
      <c r="K29" s="28"/>
    </row>
    <row r="30" s="1" customFormat="1" ht="13.5" spans="1:11">
      <c r="A30" s="16">
        <v>13</v>
      </c>
      <c r="B30" s="24" t="s">
        <v>497</v>
      </c>
      <c r="C30" s="19" t="s">
        <v>480</v>
      </c>
      <c r="D30" s="25" t="s">
        <v>498</v>
      </c>
      <c r="E30" s="19" t="s">
        <v>474</v>
      </c>
      <c r="F30" s="19" t="s">
        <v>46</v>
      </c>
      <c r="G30" s="19">
        <v>2</v>
      </c>
      <c r="H30" s="23">
        <v>1</v>
      </c>
      <c r="I30" s="20"/>
      <c r="J30" s="20"/>
      <c r="K30" s="29"/>
    </row>
    <row r="31" s="2" customFormat="1" ht="13.5" spans="1:11">
      <c r="A31" s="10" t="s">
        <v>114</v>
      </c>
      <c r="B31" s="13" t="s">
        <v>500</v>
      </c>
      <c r="C31" s="11"/>
      <c r="D31" s="11"/>
      <c r="E31" s="10"/>
      <c r="F31" s="10"/>
      <c r="G31" s="10"/>
      <c r="H31" s="10"/>
      <c r="I31" s="12"/>
      <c r="J31" s="14"/>
      <c r="K31" s="15"/>
    </row>
    <row r="32" s="1" customFormat="1" ht="13.5" spans="1:11">
      <c r="A32" s="16">
        <v>1</v>
      </c>
      <c r="B32" s="17" t="s">
        <v>471</v>
      </c>
      <c r="C32" s="18" t="s">
        <v>472</v>
      </c>
      <c r="D32" s="17" t="s">
        <v>473</v>
      </c>
      <c r="E32" s="19" t="s">
        <v>474</v>
      </c>
      <c r="F32" s="19" t="s">
        <v>46</v>
      </c>
      <c r="G32" s="19">
        <v>1</v>
      </c>
      <c r="H32" s="18">
        <v>1</v>
      </c>
      <c r="I32" s="20"/>
      <c r="J32" s="20"/>
      <c r="K32" s="27" t="s">
        <v>475</v>
      </c>
    </row>
    <row r="33" s="1" customFormat="1" ht="13.5" spans="1:11">
      <c r="A33" s="16">
        <v>2</v>
      </c>
      <c r="B33" s="17" t="s">
        <v>476</v>
      </c>
      <c r="C33" s="18" t="s">
        <v>472</v>
      </c>
      <c r="D33" s="17" t="s">
        <v>473</v>
      </c>
      <c r="E33" s="19" t="s">
        <v>474</v>
      </c>
      <c r="F33" s="19" t="s">
        <v>46</v>
      </c>
      <c r="G33" s="19">
        <v>1</v>
      </c>
      <c r="H33" s="18">
        <v>1</v>
      </c>
      <c r="I33" s="20"/>
      <c r="J33" s="20"/>
      <c r="K33" s="28"/>
    </row>
    <row r="34" s="1" customFormat="1" ht="13.5" spans="1:11">
      <c r="A34" s="16">
        <v>3</v>
      </c>
      <c r="B34" s="17" t="s">
        <v>477</v>
      </c>
      <c r="C34" s="18" t="s">
        <v>472</v>
      </c>
      <c r="D34" s="17" t="s">
        <v>473</v>
      </c>
      <c r="E34" s="19" t="s">
        <v>474</v>
      </c>
      <c r="F34" s="19" t="s">
        <v>46</v>
      </c>
      <c r="G34" s="23">
        <v>5</v>
      </c>
      <c r="H34" s="18">
        <v>1</v>
      </c>
      <c r="I34" s="20"/>
      <c r="J34" s="20"/>
      <c r="K34" s="28"/>
    </row>
    <row r="35" s="1" customFormat="1" ht="13.5" spans="1:11">
      <c r="A35" s="16">
        <v>4</v>
      </c>
      <c r="B35" s="17" t="s">
        <v>478</v>
      </c>
      <c r="C35" s="18" t="s">
        <v>472</v>
      </c>
      <c r="D35" s="17" t="s">
        <v>473</v>
      </c>
      <c r="E35" s="19" t="s">
        <v>474</v>
      </c>
      <c r="F35" s="19" t="s">
        <v>46</v>
      </c>
      <c r="G35" s="23">
        <v>1</v>
      </c>
      <c r="H35" s="18">
        <v>1</v>
      </c>
      <c r="I35" s="20"/>
      <c r="J35" s="20"/>
      <c r="K35" s="28"/>
    </row>
    <row r="36" s="1" customFormat="1" ht="13.5" spans="1:11">
      <c r="A36" s="16">
        <v>5</v>
      </c>
      <c r="B36" s="24" t="s">
        <v>479</v>
      </c>
      <c r="C36" s="19" t="s">
        <v>480</v>
      </c>
      <c r="D36" s="25" t="s">
        <v>473</v>
      </c>
      <c r="E36" s="19" t="s">
        <v>474</v>
      </c>
      <c r="F36" s="19" t="s">
        <v>46</v>
      </c>
      <c r="G36" s="19">
        <v>50</v>
      </c>
      <c r="H36" s="18">
        <v>1</v>
      </c>
      <c r="I36" s="20"/>
      <c r="J36" s="20"/>
      <c r="K36" s="28"/>
    </row>
    <row r="37" s="1" customFormat="1" ht="13.5" spans="1:11">
      <c r="A37" s="16">
        <v>6</v>
      </c>
      <c r="B37" s="24" t="s">
        <v>481</v>
      </c>
      <c r="C37" s="18" t="s">
        <v>482</v>
      </c>
      <c r="D37" s="26" t="s">
        <v>483</v>
      </c>
      <c r="E37" s="19" t="s">
        <v>474</v>
      </c>
      <c r="F37" s="19" t="s">
        <v>46</v>
      </c>
      <c r="G37" s="19">
        <v>10</v>
      </c>
      <c r="H37" s="18">
        <v>1</v>
      </c>
      <c r="I37" s="20"/>
      <c r="J37" s="20"/>
      <c r="K37" s="28"/>
    </row>
    <row r="38" s="1" customFormat="1" ht="13.5" spans="1:11">
      <c r="A38" s="16">
        <v>7</v>
      </c>
      <c r="B38" s="24" t="s">
        <v>484</v>
      </c>
      <c r="C38" s="19" t="s">
        <v>485</v>
      </c>
      <c r="D38" s="25" t="s">
        <v>486</v>
      </c>
      <c r="E38" s="19" t="s">
        <v>474</v>
      </c>
      <c r="F38" s="19" t="s">
        <v>46</v>
      </c>
      <c r="G38" s="19">
        <v>4</v>
      </c>
      <c r="H38" s="18">
        <v>1</v>
      </c>
      <c r="I38" s="20"/>
      <c r="J38" s="20"/>
      <c r="K38" s="28"/>
    </row>
    <row r="39" s="1" customFormat="1" ht="13.5" spans="1:11">
      <c r="A39" s="16">
        <v>8</v>
      </c>
      <c r="B39" s="24" t="s">
        <v>487</v>
      </c>
      <c r="C39" s="19" t="s">
        <v>485</v>
      </c>
      <c r="D39" s="25" t="s">
        <v>486</v>
      </c>
      <c r="E39" s="19" t="s">
        <v>474</v>
      </c>
      <c r="F39" s="19" t="s">
        <v>46</v>
      </c>
      <c r="G39" s="19">
        <v>2</v>
      </c>
      <c r="H39" s="18">
        <v>1</v>
      </c>
      <c r="I39" s="20"/>
      <c r="J39" s="20"/>
      <c r="K39" s="28"/>
    </row>
    <row r="40" s="1" customFormat="1" ht="13.5" spans="1:11">
      <c r="A40" s="16">
        <v>9</v>
      </c>
      <c r="B40" s="24" t="s">
        <v>488</v>
      </c>
      <c r="C40" s="19" t="s">
        <v>485</v>
      </c>
      <c r="D40" s="25" t="s">
        <v>489</v>
      </c>
      <c r="E40" s="19" t="s">
        <v>474</v>
      </c>
      <c r="F40" s="19" t="s">
        <v>46</v>
      </c>
      <c r="G40" s="19">
        <v>1</v>
      </c>
      <c r="H40" s="18">
        <v>1</v>
      </c>
      <c r="I40" s="20"/>
      <c r="J40" s="20"/>
      <c r="K40" s="28"/>
    </row>
    <row r="41" s="1" customFormat="1" ht="13.5" spans="1:11">
      <c r="A41" s="16">
        <v>10</v>
      </c>
      <c r="B41" s="24" t="s">
        <v>490</v>
      </c>
      <c r="C41" s="19" t="s">
        <v>480</v>
      </c>
      <c r="D41" s="25" t="s">
        <v>491</v>
      </c>
      <c r="E41" s="19" t="s">
        <v>474</v>
      </c>
      <c r="F41" s="19" t="s">
        <v>46</v>
      </c>
      <c r="G41" s="19">
        <v>1</v>
      </c>
      <c r="H41" s="18">
        <v>1</v>
      </c>
      <c r="I41" s="20"/>
      <c r="J41" s="20"/>
      <c r="K41" s="28"/>
    </row>
    <row r="42" s="1" customFormat="1" ht="13.5" spans="1:11">
      <c r="A42" s="16">
        <v>11</v>
      </c>
      <c r="B42" s="24" t="s">
        <v>492</v>
      </c>
      <c r="C42" s="19" t="s">
        <v>493</v>
      </c>
      <c r="D42" s="25" t="s">
        <v>494</v>
      </c>
      <c r="E42" s="19" t="s">
        <v>474</v>
      </c>
      <c r="F42" s="19" t="s">
        <v>46</v>
      </c>
      <c r="G42" s="19">
        <v>2</v>
      </c>
      <c r="H42" s="18">
        <v>1</v>
      </c>
      <c r="I42" s="20"/>
      <c r="J42" s="20"/>
      <c r="K42" s="28"/>
    </row>
    <row r="43" s="1" customFormat="1" ht="13.5" spans="1:11">
      <c r="A43" s="16">
        <v>12</v>
      </c>
      <c r="B43" s="24" t="s">
        <v>495</v>
      </c>
      <c r="C43" s="19" t="s">
        <v>485</v>
      </c>
      <c r="D43" s="25" t="s">
        <v>496</v>
      </c>
      <c r="E43" s="19" t="s">
        <v>474</v>
      </c>
      <c r="F43" s="19" t="s">
        <v>46</v>
      </c>
      <c r="G43" s="19">
        <v>1</v>
      </c>
      <c r="H43" s="18">
        <v>1</v>
      </c>
      <c r="I43" s="20"/>
      <c r="J43" s="20"/>
      <c r="K43" s="28"/>
    </row>
    <row r="44" s="1" customFormat="1" ht="13.5" spans="1:11">
      <c r="A44" s="16">
        <v>13</v>
      </c>
      <c r="B44" s="24" t="s">
        <v>497</v>
      </c>
      <c r="C44" s="19" t="s">
        <v>480</v>
      </c>
      <c r="D44" s="25" t="s">
        <v>498</v>
      </c>
      <c r="E44" s="19" t="s">
        <v>474</v>
      </c>
      <c r="F44" s="19" t="s">
        <v>46</v>
      </c>
      <c r="G44" s="19">
        <v>2</v>
      </c>
      <c r="H44" s="18">
        <v>1</v>
      </c>
      <c r="I44" s="20"/>
      <c r="J44" s="20"/>
      <c r="K44" s="29"/>
    </row>
    <row r="45" s="1" customFormat="1" ht="24" customHeight="1" spans="1:11">
      <c r="A45" s="10" t="s">
        <v>1</v>
      </c>
      <c r="B45" s="11" t="s">
        <v>465</v>
      </c>
      <c r="C45" s="11" t="s">
        <v>4</v>
      </c>
      <c r="D45" s="11" t="s">
        <v>466</v>
      </c>
      <c r="E45" s="10" t="s">
        <v>501</v>
      </c>
      <c r="F45" s="10" t="s">
        <v>6</v>
      </c>
      <c r="G45" s="10" t="s">
        <v>5</v>
      </c>
      <c r="H45" s="30" t="s">
        <v>7</v>
      </c>
      <c r="I45" s="31"/>
      <c r="J45" s="12" t="s">
        <v>8</v>
      </c>
      <c r="K45" s="32"/>
    </row>
    <row r="46" s="2" customFormat="1" ht="13.5" spans="1:11">
      <c r="A46" s="10" t="s">
        <v>445</v>
      </c>
      <c r="B46" s="13" t="s">
        <v>502</v>
      </c>
      <c r="C46" s="11"/>
      <c r="D46" s="11"/>
      <c r="E46" s="10"/>
      <c r="F46" s="10"/>
      <c r="G46" s="10"/>
      <c r="H46" s="33"/>
      <c r="I46" s="33"/>
      <c r="J46" s="14"/>
      <c r="K46" s="15"/>
    </row>
    <row r="47" s="1" customFormat="1" ht="14.25" spans="1:11">
      <c r="A47" s="16">
        <v>14</v>
      </c>
      <c r="B47" s="24" t="s">
        <v>503</v>
      </c>
      <c r="C47" s="19"/>
      <c r="D47" s="19"/>
      <c r="E47" s="34"/>
      <c r="F47" s="19" t="s">
        <v>15</v>
      </c>
      <c r="G47" s="19">
        <v>360</v>
      </c>
      <c r="H47" s="35"/>
      <c r="I47" s="36"/>
      <c r="J47" s="20"/>
      <c r="K47" s="32"/>
    </row>
    <row r="48" s="1" customFormat="1" ht="14.25" spans="1:11">
      <c r="A48" s="16">
        <v>15</v>
      </c>
      <c r="B48" s="24" t="s">
        <v>504</v>
      </c>
      <c r="C48" s="19"/>
      <c r="D48" s="19"/>
      <c r="E48" s="34"/>
      <c r="F48" s="19" t="s">
        <v>20</v>
      </c>
      <c r="G48" s="19">
        <v>420</v>
      </c>
      <c r="H48" s="35"/>
      <c r="I48" s="36"/>
      <c r="J48" s="20"/>
      <c r="K48" s="32"/>
    </row>
    <row r="49" s="2" customFormat="1" ht="14.25" spans="1:11">
      <c r="A49" s="37" t="s">
        <v>463</v>
      </c>
      <c r="B49" s="38"/>
      <c r="C49" s="38"/>
      <c r="D49" s="38"/>
      <c r="E49" s="39"/>
      <c r="F49" s="38"/>
      <c r="G49" s="38"/>
      <c r="H49" s="40"/>
      <c r="I49" s="41"/>
      <c r="J49" s="42"/>
      <c r="K49" s="15"/>
    </row>
  </sheetData>
  <mergeCells count="8">
    <mergeCell ref="A1:K1"/>
    <mergeCell ref="H45:I45"/>
    <mergeCell ref="H46:I46"/>
    <mergeCell ref="H47:I47"/>
    <mergeCell ref="H48:I48"/>
    <mergeCell ref="K4:K16"/>
    <mergeCell ref="K18:K30"/>
    <mergeCell ref="K32:K4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D2" sqref="D2"/>
    </sheetView>
  </sheetViews>
  <sheetFormatPr defaultColWidth="8.25" defaultRowHeight="12"/>
  <cols>
    <col min="1" max="1" width="5" style="3" customWidth="1"/>
    <col min="2" max="2" width="27.375" style="4" customWidth="1"/>
    <col min="3" max="4" width="22.875" style="3" customWidth="1"/>
    <col min="5" max="6" width="5.5" style="7" customWidth="1"/>
    <col min="7" max="7" width="10.125" style="7" customWidth="1"/>
    <col min="8" max="8" width="11.875" style="7" customWidth="1"/>
    <col min="9" max="9" width="11.75" style="7" customWidth="1"/>
    <col min="10" max="16384" width="8.25" style="7"/>
  </cols>
  <sheetData>
    <row r="1" ht="18.75" spans="1:9">
      <c r="A1" s="48" t="s">
        <v>35</v>
      </c>
      <c r="B1" s="49"/>
      <c r="C1" s="49"/>
      <c r="D1" s="49"/>
      <c r="E1" s="49"/>
      <c r="F1" s="49"/>
      <c r="G1" s="49"/>
      <c r="H1" s="49"/>
    </row>
    <row r="2" s="189" customFormat="1" ht="42.75" spans="1:9">
      <c r="A2" s="116" t="s">
        <v>1</v>
      </c>
      <c r="B2" s="116" t="s">
        <v>2</v>
      </c>
      <c r="C2" s="83" t="s">
        <v>3</v>
      </c>
      <c r="D2" s="83" t="s">
        <v>4</v>
      </c>
      <c r="E2" s="116" t="s">
        <v>5</v>
      </c>
      <c r="F2" s="116" t="s">
        <v>6</v>
      </c>
      <c r="G2" s="117" t="s">
        <v>7</v>
      </c>
      <c r="H2" s="117" t="s">
        <v>8</v>
      </c>
      <c r="I2" s="117" t="s">
        <v>9</v>
      </c>
    </row>
    <row r="3" spans="1:9">
      <c r="A3" s="19">
        <v>1</v>
      </c>
      <c r="B3" s="24" t="s">
        <v>36</v>
      </c>
      <c r="C3" s="19" t="s">
        <v>12</v>
      </c>
      <c r="D3" s="19"/>
      <c r="E3" s="19">
        <v>1</v>
      </c>
      <c r="F3" s="19" t="s">
        <v>13</v>
      </c>
      <c r="G3" s="103"/>
      <c r="H3" s="198"/>
      <c r="I3" s="103"/>
    </row>
    <row r="4" spans="1:9">
      <c r="A4" s="19">
        <v>2</v>
      </c>
      <c r="B4" s="24" t="s">
        <v>37</v>
      </c>
      <c r="C4" s="19" t="s">
        <v>12</v>
      </c>
      <c r="D4" s="19"/>
      <c r="E4" s="19">
        <v>2</v>
      </c>
      <c r="F4" s="19" t="s">
        <v>13</v>
      </c>
      <c r="G4" s="103"/>
      <c r="H4" s="198"/>
      <c r="I4" s="68"/>
    </row>
    <row r="5" spans="1:9">
      <c r="A5" s="19">
        <v>3</v>
      </c>
      <c r="B5" s="24" t="s">
        <v>38</v>
      </c>
      <c r="C5" s="19" t="s">
        <v>12</v>
      </c>
      <c r="D5" s="19"/>
      <c r="E5" s="19">
        <v>1</v>
      </c>
      <c r="F5" s="19" t="s">
        <v>13</v>
      </c>
      <c r="G5" s="103"/>
      <c r="H5" s="198"/>
      <c r="I5" s="68"/>
    </row>
    <row r="6" spans="1:9">
      <c r="A6" s="19">
        <v>4</v>
      </c>
      <c r="B6" s="24" t="s">
        <v>39</v>
      </c>
      <c r="C6" s="19" t="s">
        <v>12</v>
      </c>
      <c r="D6" s="19"/>
      <c r="E6" s="19">
        <v>1</v>
      </c>
      <c r="F6" s="19" t="s">
        <v>13</v>
      </c>
      <c r="G6" s="103"/>
      <c r="H6" s="198"/>
      <c r="I6" s="68"/>
    </row>
    <row r="7" spans="1:9">
      <c r="A7" s="19">
        <v>5</v>
      </c>
      <c r="B7" s="24" t="s">
        <v>40</v>
      </c>
      <c r="C7" s="19" t="s">
        <v>12</v>
      </c>
      <c r="D7" s="19"/>
      <c r="E7" s="19">
        <v>2</v>
      </c>
      <c r="F7" s="19" t="s">
        <v>13</v>
      </c>
      <c r="G7" s="103"/>
      <c r="H7" s="198"/>
      <c r="I7" s="68"/>
    </row>
    <row r="8" spans="1:9">
      <c r="A8" s="19">
        <v>6</v>
      </c>
      <c r="B8" s="24" t="s">
        <v>41</v>
      </c>
      <c r="C8" s="19" t="s">
        <v>12</v>
      </c>
      <c r="D8" s="19"/>
      <c r="E8" s="19">
        <v>20</v>
      </c>
      <c r="F8" s="19" t="s">
        <v>13</v>
      </c>
      <c r="G8" s="103"/>
      <c r="H8" s="198"/>
      <c r="I8" s="68"/>
    </row>
    <row r="9" spans="1:9">
      <c r="A9" s="19">
        <v>7</v>
      </c>
      <c r="B9" s="24" t="s">
        <v>42</v>
      </c>
      <c r="C9" s="19" t="s">
        <v>12</v>
      </c>
      <c r="D9" s="19"/>
      <c r="E9" s="19">
        <v>1200</v>
      </c>
      <c r="F9" s="19" t="s">
        <v>20</v>
      </c>
      <c r="G9" s="103"/>
      <c r="H9" s="198"/>
      <c r="I9" s="103"/>
    </row>
    <row r="10" spans="1:9">
      <c r="A10" s="19">
        <v>8</v>
      </c>
      <c r="B10" s="24" t="s">
        <v>43</v>
      </c>
      <c r="C10" s="19" t="s">
        <v>12</v>
      </c>
      <c r="D10" s="19"/>
      <c r="E10" s="19">
        <v>400</v>
      </c>
      <c r="F10" s="19" t="s">
        <v>20</v>
      </c>
      <c r="G10" s="199"/>
      <c r="H10" s="198"/>
      <c r="I10" s="68"/>
    </row>
    <row r="11" spans="1:9">
      <c r="A11" s="53"/>
      <c r="B11" s="110" t="s">
        <v>34</v>
      </c>
      <c r="C11" s="111"/>
      <c r="D11" s="112"/>
      <c r="E11" s="68"/>
      <c r="F11" s="68"/>
      <c r="G11" s="113"/>
      <c r="H11" s="200"/>
      <c r="I11" s="68"/>
    </row>
  </sheetData>
  <mergeCells count="1">
    <mergeCell ref="A1:H1"/>
  </mergeCells>
  <conditionalFormatting sqref="B1:D2 B3:B10 B11:D1048576">
    <cfRule type="duplicateValues" dxfId="0" priority="4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D2" sqref="D2"/>
    </sheetView>
  </sheetViews>
  <sheetFormatPr defaultColWidth="8.25" defaultRowHeight="12"/>
  <cols>
    <col min="1" max="1" width="6.125" style="3" customWidth="1"/>
    <col min="2" max="2" width="22" style="4" customWidth="1"/>
    <col min="3" max="4" width="22.875" style="4" customWidth="1"/>
    <col min="5" max="6" width="5.5" style="7" customWidth="1"/>
    <col min="7" max="7" width="9.75" style="7" customWidth="1"/>
    <col min="8" max="8" width="14.875" style="7" customWidth="1"/>
    <col min="9" max="9" width="8.25" style="7"/>
    <col min="10" max="10" width="18.875" style="7" customWidth="1"/>
    <col min="11" max="11" width="13.25" style="7" customWidth="1"/>
    <col min="12" max="16384" width="8.25" style="7"/>
  </cols>
  <sheetData>
    <row r="1" ht="18.75" spans="1:10">
      <c r="A1" s="48" t="s">
        <v>44</v>
      </c>
      <c r="B1" s="49"/>
      <c r="C1" s="49"/>
      <c r="D1" s="49"/>
      <c r="E1" s="49"/>
      <c r="F1" s="49"/>
      <c r="G1" s="49"/>
      <c r="H1" s="49"/>
      <c r="I1" s="49"/>
    </row>
    <row r="2" s="189" customFormat="1" ht="42.75" spans="1:10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  <c r="G2" s="117" t="s">
        <v>7</v>
      </c>
      <c r="H2" s="117" t="s">
        <v>8</v>
      </c>
      <c r="I2" s="101" t="s">
        <v>9</v>
      </c>
    </row>
    <row r="3" s="82" customFormat="1" spans="1:10">
      <c r="A3" s="190">
        <v>1</v>
      </c>
      <c r="B3" s="77" t="s">
        <v>45</v>
      </c>
      <c r="C3" s="25" t="s">
        <v>12</v>
      </c>
      <c r="D3" s="25"/>
      <c r="E3" s="19">
        <v>1</v>
      </c>
      <c r="F3" s="19" t="s">
        <v>46</v>
      </c>
      <c r="G3" s="191"/>
      <c r="H3" s="103"/>
      <c r="I3" s="19"/>
      <c r="J3" s="192"/>
    </row>
    <row r="4" s="82" customFormat="1" spans="1:10">
      <c r="A4" s="190">
        <v>2</v>
      </c>
      <c r="B4" s="77" t="s">
        <v>47</v>
      </c>
      <c r="C4" s="34"/>
      <c r="D4" s="34"/>
      <c r="E4" s="19">
        <v>1</v>
      </c>
      <c r="F4" s="19" t="s">
        <v>13</v>
      </c>
      <c r="G4" s="191"/>
      <c r="H4" s="103"/>
      <c r="I4" s="19"/>
      <c r="J4" s="192"/>
    </row>
    <row r="5" s="82" customFormat="1" spans="1:10">
      <c r="A5" s="190">
        <v>3</v>
      </c>
      <c r="B5" s="77" t="s">
        <v>48</v>
      </c>
      <c r="C5" s="25" t="s">
        <v>12</v>
      </c>
      <c r="D5" s="25"/>
      <c r="E5" s="19">
        <v>1</v>
      </c>
      <c r="F5" s="19" t="s">
        <v>13</v>
      </c>
      <c r="G5" s="191"/>
      <c r="H5" s="103"/>
      <c r="I5" s="19"/>
      <c r="J5" s="192"/>
    </row>
    <row r="6" s="82" customFormat="1" spans="1:10">
      <c r="A6" s="190">
        <v>4</v>
      </c>
      <c r="B6" s="77" t="s">
        <v>49</v>
      </c>
      <c r="C6" s="25" t="s">
        <v>12</v>
      </c>
      <c r="D6" s="25"/>
      <c r="E6" s="19">
        <v>1</v>
      </c>
      <c r="F6" s="19" t="s">
        <v>13</v>
      </c>
      <c r="G6" s="191"/>
      <c r="H6" s="103"/>
      <c r="I6" s="19"/>
      <c r="J6" s="192"/>
    </row>
    <row r="7" s="82" customFormat="1" spans="1:10">
      <c r="A7" s="190">
        <v>5</v>
      </c>
      <c r="B7" s="77" t="s">
        <v>50</v>
      </c>
      <c r="C7" s="25" t="s">
        <v>12</v>
      </c>
      <c r="D7" s="25"/>
      <c r="E7" s="19">
        <v>1</v>
      </c>
      <c r="F7" s="19" t="s">
        <v>13</v>
      </c>
      <c r="G7" s="191"/>
      <c r="H7" s="103"/>
      <c r="I7" s="19"/>
      <c r="J7" s="192"/>
    </row>
    <row r="8" s="82" customFormat="1" spans="1:10">
      <c r="A8" s="190">
        <v>6</v>
      </c>
      <c r="B8" s="77" t="s">
        <v>51</v>
      </c>
      <c r="C8" s="34"/>
      <c r="D8" s="34"/>
      <c r="E8" s="19">
        <v>1</v>
      </c>
      <c r="F8" s="19" t="s">
        <v>13</v>
      </c>
      <c r="G8" s="191"/>
      <c r="H8" s="103"/>
      <c r="I8" s="19"/>
      <c r="J8" s="192"/>
    </row>
    <row r="9" s="82" customFormat="1" spans="1:10">
      <c r="A9" s="190">
        <v>7</v>
      </c>
      <c r="B9" s="77" t="s">
        <v>52</v>
      </c>
      <c r="C9" s="34"/>
      <c r="D9" s="34"/>
      <c r="E9" s="19">
        <v>1</v>
      </c>
      <c r="F9" s="19" t="s">
        <v>13</v>
      </c>
      <c r="G9" s="191"/>
      <c r="H9" s="103"/>
      <c r="I9" s="19"/>
      <c r="J9" s="192"/>
    </row>
    <row r="10" s="82" customFormat="1" spans="1:10">
      <c r="A10" s="190">
        <v>8</v>
      </c>
      <c r="B10" s="77" t="s">
        <v>53</v>
      </c>
      <c r="C10" s="25" t="s">
        <v>12</v>
      </c>
      <c r="D10" s="25"/>
      <c r="E10" s="19">
        <v>2</v>
      </c>
      <c r="F10" s="19" t="s">
        <v>13</v>
      </c>
      <c r="G10" s="191"/>
      <c r="H10" s="103"/>
      <c r="I10" s="19"/>
      <c r="J10" s="192"/>
    </row>
    <row r="11" s="82" customFormat="1" spans="1:10">
      <c r="A11" s="190">
        <v>9</v>
      </c>
      <c r="B11" s="77" t="s">
        <v>54</v>
      </c>
      <c r="C11" s="34"/>
      <c r="D11" s="34"/>
      <c r="E11" s="19">
        <v>1</v>
      </c>
      <c r="F11" s="19" t="s">
        <v>13</v>
      </c>
      <c r="G11" s="191"/>
      <c r="H11" s="103"/>
      <c r="I11" s="19"/>
      <c r="J11" s="192"/>
    </row>
    <row r="12" s="82" customFormat="1" spans="1:10">
      <c r="A12" s="190">
        <v>10</v>
      </c>
      <c r="B12" s="77" t="s">
        <v>55</v>
      </c>
      <c r="C12" s="25" t="s">
        <v>12</v>
      </c>
      <c r="D12" s="25"/>
      <c r="E12" s="19">
        <v>5</v>
      </c>
      <c r="F12" s="19" t="s">
        <v>46</v>
      </c>
      <c r="G12" s="191"/>
      <c r="H12" s="103"/>
      <c r="I12" s="19"/>
      <c r="J12" s="192"/>
    </row>
    <row r="13" s="82" customFormat="1" spans="1:10">
      <c r="A13" s="190">
        <v>11</v>
      </c>
      <c r="B13" s="77" t="s">
        <v>56</v>
      </c>
      <c r="C13" s="25" t="s">
        <v>12</v>
      </c>
      <c r="D13" s="25"/>
      <c r="E13" s="19">
        <v>68</v>
      </c>
      <c r="F13" s="19" t="s">
        <v>13</v>
      </c>
      <c r="G13" s="193"/>
      <c r="H13" s="103"/>
      <c r="I13" s="19"/>
      <c r="J13" s="192"/>
    </row>
    <row r="14" s="82" customFormat="1" spans="1:10">
      <c r="A14" s="190">
        <v>12</v>
      </c>
      <c r="B14" s="77" t="s">
        <v>57</v>
      </c>
      <c r="C14" s="34"/>
      <c r="D14" s="34"/>
      <c r="E14" s="19">
        <v>1</v>
      </c>
      <c r="F14" s="19" t="s">
        <v>13</v>
      </c>
      <c r="G14" s="103"/>
      <c r="H14" s="103"/>
      <c r="I14" s="19"/>
      <c r="J14" s="194"/>
    </row>
    <row r="15" s="82" customFormat="1" spans="1:10">
      <c r="A15" s="190">
        <v>13</v>
      </c>
      <c r="B15" s="77" t="s">
        <v>58</v>
      </c>
      <c r="C15" s="34"/>
      <c r="D15" s="34"/>
      <c r="E15" s="19">
        <v>1500</v>
      </c>
      <c r="F15" s="19" t="s">
        <v>20</v>
      </c>
      <c r="G15" s="103"/>
      <c r="H15" s="103"/>
      <c r="I15" s="19"/>
      <c r="J15" s="195"/>
    </row>
    <row r="16" spans="1:10">
      <c r="A16" s="53"/>
      <c r="B16" s="78" t="s">
        <v>34</v>
      </c>
      <c r="C16" s="78"/>
      <c r="D16" s="78"/>
      <c r="E16" s="68"/>
      <c r="F16" s="68"/>
      <c r="G16" s="113"/>
      <c r="H16" s="196"/>
      <c r="I16" s="68"/>
      <c r="J16" s="3"/>
    </row>
    <row r="17" spans="11:11">
      <c r="K17" s="197"/>
    </row>
  </sheetData>
  <mergeCells count="1">
    <mergeCell ref="A1:I1"/>
  </mergeCells>
  <conditionalFormatting sqref="C2:D2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2" sqref="D2"/>
    </sheetView>
  </sheetViews>
  <sheetFormatPr defaultColWidth="9" defaultRowHeight="13.5"/>
  <cols>
    <col min="1" max="1" width="6.625" style="1" customWidth="1"/>
    <col min="2" max="4" width="20.625" style="1" customWidth="1"/>
    <col min="5" max="6" width="6.625" style="1" customWidth="1"/>
    <col min="7" max="7" width="13.75" style="1" customWidth="1"/>
    <col min="8" max="8" width="12.625" style="1" customWidth="1"/>
    <col min="9" max="9" width="24.875" style="1" customWidth="1"/>
    <col min="10" max="16384" width="9" style="1"/>
  </cols>
  <sheetData>
    <row r="1" s="7" customFormat="1" ht="18.75" spans="1:9">
      <c r="A1" s="8" t="s">
        <v>59</v>
      </c>
      <c r="B1" s="9"/>
      <c r="C1" s="9"/>
      <c r="D1" s="9"/>
      <c r="E1" s="9"/>
      <c r="F1" s="9"/>
      <c r="G1" s="9"/>
      <c r="H1" s="9"/>
      <c r="I1" s="178"/>
    </row>
    <row r="2" ht="24" spans="1:9">
      <c r="A2" s="145" t="s">
        <v>1</v>
      </c>
      <c r="B2" s="145" t="s">
        <v>2</v>
      </c>
      <c r="C2" s="83" t="s">
        <v>3</v>
      </c>
      <c r="D2" s="84" t="s">
        <v>4</v>
      </c>
      <c r="E2" s="145" t="s">
        <v>5</v>
      </c>
      <c r="F2" s="145" t="s">
        <v>6</v>
      </c>
      <c r="G2" s="146" t="s">
        <v>7</v>
      </c>
      <c r="H2" s="146" t="s">
        <v>8</v>
      </c>
      <c r="I2" s="146" t="s">
        <v>9</v>
      </c>
    </row>
    <row r="3" spans="1:9">
      <c r="A3" s="19">
        <v>1</v>
      </c>
      <c r="B3" s="24" t="s">
        <v>60</v>
      </c>
      <c r="C3" s="25" t="s">
        <v>12</v>
      </c>
      <c r="D3" s="25"/>
      <c r="E3" s="19">
        <v>1</v>
      </c>
      <c r="F3" s="19" t="s">
        <v>46</v>
      </c>
      <c r="G3" s="89"/>
      <c r="H3" s="89"/>
      <c r="I3" s="89"/>
    </row>
    <row r="4" spans="1:9">
      <c r="A4" s="148">
        <v>2</v>
      </c>
      <c r="B4" s="24" t="s">
        <v>61</v>
      </c>
      <c r="C4" s="25" t="s">
        <v>12</v>
      </c>
      <c r="D4" s="25"/>
      <c r="E4" s="19">
        <v>4</v>
      </c>
      <c r="F4" s="19" t="s">
        <v>46</v>
      </c>
      <c r="G4" s="89"/>
      <c r="H4" s="89"/>
      <c r="I4" s="89"/>
    </row>
    <row r="5" spans="1:9">
      <c r="A5" s="19">
        <v>3</v>
      </c>
      <c r="B5" s="24" t="s">
        <v>62</v>
      </c>
      <c r="C5" s="75"/>
      <c r="D5" s="75"/>
      <c r="E5" s="19">
        <v>4</v>
      </c>
      <c r="F5" s="19" t="s">
        <v>46</v>
      </c>
      <c r="G5" s="89"/>
      <c r="H5" s="89"/>
      <c r="I5" s="89"/>
    </row>
    <row r="6" spans="1:9">
      <c r="A6" s="19">
        <v>4</v>
      </c>
      <c r="B6" s="24" t="s">
        <v>63</v>
      </c>
      <c r="C6" s="25" t="s">
        <v>12</v>
      </c>
      <c r="D6" s="25"/>
      <c r="E6" s="19">
        <v>14</v>
      </c>
      <c r="F6" s="19" t="s">
        <v>46</v>
      </c>
      <c r="G6" s="89"/>
      <c r="H6" s="89"/>
      <c r="I6" s="89"/>
    </row>
    <row r="7" spans="1:9">
      <c r="A7" s="19">
        <v>5</v>
      </c>
      <c r="B7" s="24" t="s">
        <v>64</v>
      </c>
      <c r="C7" s="75"/>
      <c r="D7" s="75"/>
      <c r="E7" s="19">
        <v>2</v>
      </c>
      <c r="F7" s="19" t="s">
        <v>46</v>
      </c>
      <c r="G7" s="89"/>
      <c r="H7" s="89"/>
      <c r="I7" s="89"/>
    </row>
    <row r="8" spans="1:9">
      <c r="A8" s="19">
        <v>6</v>
      </c>
      <c r="B8" s="24" t="s">
        <v>65</v>
      </c>
      <c r="C8" s="75"/>
      <c r="D8" s="75"/>
      <c r="E8" s="19">
        <v>10</v>
      </c>
      <c r="F8" s="19" t="s">
        <v>13</v>
      </c>
      <c r="G8" s="89"/>
      <c r="H8" s="89"/>
      <c r="I8" s="89"/>
    </row>
    <row r="9" spans="1:9">
      <c r="A9" s="19">
        <v>7</v>
      </c>
      <c r="B9" s="24" t="s">
        <v>66</v>
      </c>
      <c r="C9" s="75"/>
      <c r="D9" s="75"/>
      <c r="E9" s="19">
        <v>14</v>
      </c>
      <c r="F9" s="19" t="s">
        <v>46</v>
      </c>
      <c r="G9" s="89"/>
      <c r="H9" s="89"/>
      <c r="I9" s="89"/>
    </row>
    <row r="10" spans="1:9">
      <c r="A10" s="19">
        <v>8</v>
      </c>
      <c r="B10" s="24" t="s">
        <v>67</v>
      </c>
      <c r="C10" s="75"/>
      <c r="D10" s="75"/>
      <c r="E10" s="19">
        <v>14</v>
      </c>
      <c r="F10" s="19" t="s">
        <v>46</v>
      </c>
      <c r="G10" s="89"/>
      <c r="H10" s="89"/>
      <c r="I10" s="89"/>
    </row>
    <row r="11" spans="1:9">
      <c r="A11" s="19">
        <v>9</v>
      </c>
      <c r="B11" s="24" t="s">
        <v>68</v>
      </c>
      <c r="C11" s="75"/>
      <c r="D11" s="75"/>
      <c r="E11" s="19">
        <v>0</v>
      </c>
      <c r="F11" s="19" t="s">
        <v>69</v>
      </c>
      <c r="G11" s="149"/>
      <c r="H11" s="89"/>
      <c r="I11" s="89"/>
    </row>
    <row r="12" spans="1:9">
      <c r="A12" s="19">
        <v>10</v>
      </c>
      <c r="B12" s="24" t="s">
        <v>70</v>
      </c>
      <c r="C12" s="75"/>
      <c r="D12" s="75"/>
      <c r="E12" s="19">
        <v>1</v>
      </c>
      <c r="F12" s="19" t="s">
        <v>71</v>
      </c>
      <c r="G12" s="179"/>
      <c r="H12" s="89"/>
      <c r="I12" s="89"/>
    </row>
    <row r="13" ht="36" spans="1:9">
      <c r="A13" s="19">
        <v>11</v>
      </c>
      <c r="B13" s="24" t="s">
        <v>57</v>
      </c>
      <c r="C13" s="180" t="s">
        <v>72</v>
      </c>
      <c r="D13" s="180"/>
      <c r="E13" s="19">
        <v>2</v>
      </c>
      <c r="F13" s="19" t="s">
        <v>46</v>
      </c>
      <c r="G13" s="89"/>
      <c r="H13" s="89"/>
      <c r="I13" s="89"/>
    </row>
    <row r="14" spans="1:9">
      <c r="A14" s="19">
        <v>12</v>
      </c>
      <c r="B14" s="24" t="s">
        <v>73</v>
      </c>
      <c r="C14" s="34" t="s">
        <v>33</v>
      </c>
      <c r="D14" s="34"/>
      <c r="E14" s="19">
        <v>3</v>
      </c>
      <c r="F14" s="19" t="s">
        <v>13</v>
      </c>
      <c r="G14" s="89"/>
      <c r="H14" s="89"/>
      <c r="I14" s="89"/>
    </row>
    <row r="15" spans="1:9">
      <c r="A15" s="19">
        <v>13</v>
      </c>
      <c r="B15" s="24" t="s">
        <v>74</v>
      </c>
      <c r="C15" s="34"/>
      <c r="D15" s="34"/>
      <c r="E15" s="19">
        <v>4725</v>
      </c>
      <c r="F15" s="19" t="s">
        <v>20</v>
      </c>
      <c r="G15" s="89"/>
      <c r="H15" s="89"/>
      <c r="I15" s="89"/>
    </row>
    <row r="16" spans="1:9">
      <c r="A16" s="19">
        <v>14</v>
      </c>
      <c r="B16" s="24" t="s">
        <v>75</v>
      </c>
      <c r="C16" s="34" t="s">
        <v>76</v>
      </c>
      <c r="D16" s="34"/>
      <c r="E16" s="19">
        <v>200</v>
      </c>
      <c r="F16" s="19" t="s">
        <v>20</v>
      </c>
      <c r="G16" s="89"/>
      <c r="H16" s="89"/>
      <c r="I16" s="89"/>
    </row>
    <row r="17" spans="1:9">
      <c r="A17" s="19">
        <v>15</v>
      </c>
      <c r="B17" s="134" t="s">
        <v>77</v>
      </c>
      <c r="C17" s="26" t="s">
        <v>12</v>
      </c>
      <c r="D17" s="26"/>
      <c r="E17" s="181">
        <f>0.32*20.5</f>
        <v>6.56</v>
      </c>
      <c r="F17" s="18" t="s">
        <v>78</v>
      </c>
      <c r="G17" s="182"/>
      <c r="H17" s="182"/>
      <c r="I17" s="183"/>
    </row>
    <row r="18" spans="1:9">
      <c r="A18" s="19">
        <v>16</v>
      </c>
      <c r="B18" s="134" t="s">
        <v>79</v>
      </c>
      <c r="C18" s="26" t="s">
        <v>12</v>
      </c>
      <c r="D18" s="26"/>
      <c r="E18" s="181">
        <v>1.02</v>
      </c>
      <c r="F18" s="18" t="s">
        <v>78</v>
      </c>
      <c r="G18" s="182"/>
      <c r="H18" s="182"/>
      <c r="I18" s="184"/>
    </row>
    <row r="19" spans="1:9">
      <c r="A19" s="19">
        <v>17</v>
      </c>
      <c r="B19" s="134" t="s">
        <v>80</v>
      </c>
      <c r="C19" s="164" t="s">
        <v>81</v>
      </c>
      <c r="D19" s="164"/>
      <c r="E19" s="181">
        <f>E17+E18</f>
        <v>7.58</v>
      </c>
      <c r="F19" s="18" t="s">
        <v>78</v>
      </c>
      <c r="G19" s="182"/>
      <c r="H19" s="182"/>
      <c r="I19" s="185"/>
    </row>
    <row r="20" spans="1:9">
      <c r="A20" s="19">
        <v>19</v>
      </c>
      <c r="B20" s="186" t="s">
        <v>82</v>
      </c>
      <c r="C20" s="25" t="s">
        <v>12</v>
      </c>
      <c r="D20" s="25"/>
      <c r="E20" s="19">
        <v>1</v>
      </c>
      <c r="F20" s="187" t="s">
        <v>71</v>
      </c>
      <c r="G20" s="89"/>
      <c r="H20" s="89"/>
      <c r="I20" s="89"/>
    </row>
    <row r="21" spans="1:9">
      <c r="A21" s="19">
        <v>20</v>
      </c>
      <c r="B21" s="186" t="s">
        <v>83</v>
      </c>
      <c r="C21" s="75" t="s">
        <v>81</v>
      </c>
      <c r="D21" s="75"/>
      <c r="E21" s="19">
        <v>1</v>
      </c>
      <c r="F21" s="187" t="s">
        <v>46</v>
      </c>
      <c r="G21" s="89"/>
      <c r="H21" s="89"/>
      <c r="I21" s="89"/>
    </row>
    <row r="22" spans="1:9">
      <c r="A22" s="53"/>
      <c r="B22" s="110" t="s">
        <v>34</v>
      </c>
      <c r="C22" s="111"/>
      <c r="D22" s="188"/>
      <c r="E22" s="153"/>
      <c r="F22" s="153"/>
      <c r="G22" s="153"/>
      <c r="H22" s="177"/>
      <c r="I22" s="177"/>
    </row>
  </sheetData>
  <mergeCells count="3">
    <mergeCell ref="A1:H1"/>
    <mergeCell ref="B22:C22"/>
    <mergeCell ref="I17:I19"/>
  </mergeCells>
  <conditionalFormatting sqref="C2:D2">
    <cfRule type="duplicateValues" dxfId="0" priority="1"/>
  </conditionalFormatting>
  <conditionalFormatting sqref="B20:B21">
    <cfRule type="duplicateValues" dxfId="0" priority="5"/>
  </conditionalFormatting>
  <conditionalFormatting sqref="B23:D1048576">
    <cfRule type="duplicateValues" dxfId="0" priority="7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zoomScale="85" zoomScaleNormal="85" workbookViewId="0">
      <selection activeCell="D2" sqref="D2"/>
    </sheetView>
  </sheetViews>
  <sheetFormatPr defaultColWidth="8.25" defaultRowHeight="12"/>
  <cols>
    <col min="1" max="1" width="6.625" style="3" customWidth="1"/>
    <col min="2" max="2" width="25.875" style="4" customWidth="1"/>
    <col min="3" max="4" width="28.125" style="3" customWidth="1"/>
    <col min="5" max="5" width="9.375" style="3" customWidth="1"/>
    <col min="6" max="6" width="6.625" style="3" customWidth="1"/>
    <col min="7" max="7" width="19.25" style="6" customWidth="1"/>
    <col min="8" max="8" width="14.125" style="6" customWidth="1"/>
    <col min="9" max="9" width="14.875" style="7" customWidth="1"/>
    <col min="10" max="16384" width="8.25" style="7"/>
  </cols>
  <sheetData>
    <row r="1" ht="18.75" spans="1:9">
      <c r="A1" s="170" t="s">
        <v>84</v>
      </c>
      <c r="B1" s="170"/>
      <c r="C1" s="170"/>
      <c r="D1" s="170"/>
      <c r="E1" s="170"/>
      <c r="F1" s="170"/>
      <c r="G1" s="170"/>
      <c r="H1" s="170"/>
      <c r="I1" s="68"/>
    </row>
    <row r="2" s="43" customFormat="1" ht="18.75" customHeight="1" spans="1:9">
      <c r="A2" s="171" t="s">
        <v>1</v>
      </c>
      <c r="B2" s="171" t="s">
        <v>2</v>
      </c>
      <c r="C2" s="83" t="s">
        <v>3</v>
      </c>
      <c r="D2" s="84" t="s">
        <v>4</v>
      </c>
      <c r="E2" s="171" t="s">
        <v>5</v>
      </c>
      <c r="F2" s="171" t="s">
        <v>6</v>
      </c>
      <c r="G2" s="172" t="s">
        <v>7</v>
      </c>
      <c r="H2" s="172" t="s">
        <v>8</v>
      </c>
      <c r="I2" s="53" t="s">
        <v>9</v>
      </c>
    </row>
    <row r="3" s="43" customFormat="1" ht="15.75" customHeight="1" spans="1:9">
      <c r="A3" s="171" t="s">
        <v>85</v>
      </c>
      <c r="B3" s="173" t="s">
        <v>86</v>
      </c>
      <c r="C3" s="19"/>
      <c r="D3" s="126"/>
      <c r="E3" s="171"/>
      <c r="F3" s="171"/>
      <c r="G3" s="172"/>
      <c r="H3" s="172"/>
      <c r="I3" s="53"/>
    </row>
    <row r="4" ht="18" customHeight="1" spans="1:9">
      <c r="A4" s="19">
        <v>1</v>
      </c>
      <c r="B4" s="24" t="s">
        <v>87</v>
      </c>
      <c r="C4" s="19" t="s">
        <v>12</v>
      </c>
      <c r="D4" s="19"/>
      <c r="E4" s="19">
        <v>58</v>
      </c>
      <c r="F4" s="19" t="s">
        <v>46</v>
      </c>
      <c r="G4" s="174"/>
      <c r="H4" s="174"/>
      <c r="I4" s="68"/>
    </row>
    <row r="5" ht="18" customHeight="1" spans="1:9">
      <c r="A5" s="19">
        <v>2</v>
      </c>
      <c r="B5" s="24" t="s">
        <v>88</v>
      </c>
      <c r="C5" s="76" t="s">
        <v>81</v>
      </c>
      <c r="D5" s="76"/>
      <c r="E5" s="19">
        <v>58</v>
      </c>
      <c r="F5" s="19" t="s">
        <v>13</v>
      </c>
      <c r="G5" s="174"/>
      <c r="H5" s="174"/>
      <c r="I5" s="68"/>
    </row>
    <row r="6" ht="18" customHeight="1" spans="1:9">
      <c r="A6" s="19">
        <v>3</v>
      </c>
      <c r="B6" s="24" t="s">
        <v>89</v>
      </c>
      <c r="C6" s="149" t="s">
        <v>90</v>
      </c>
      <c r="D6" s="149"/>
      <c r="E6" s="19">
        <v>70</v>
      </c>
      <c r="F6" s="19" t="s">
        <v>91</v>
      </c>
      <c r="G6" s="174"/>
      <c r="H6" s="174"/>
      <c r="I6" s="68"/>
    </row>
    <row r="7" ht="18" customHeight="1" spans="1:9">
      <c r="A7" s="19">
        <v>4</v>
      </c>
      <c r="B7" s="24" t="s">
        <v>92</v>
      </c>
      <c r="C7" s="19" t="s">
        <v>12</v>
      </c>
      <c r="D7" s="19"/>
      <c r="E7" s="18">
        <v>58</v>
      </c>
      <c r="F7" s="19" t="s">
        <v>13</v>
      </c>
      <c r="G7" s="174"/>
      <c r="H7" s="174"/>
      <c r="I7" s="68"/>
    </row>
    <row r="8" ht="18" customHeight="1" spans="1:9">
      <c r="A8" s="19">
        <v>5</v>
      </c>
      <c r="B8" s="24" t="s">
        <v>93</v>
      </c>
      <c r="C8" s="149" t="s">
        <v>94</v>
      </c>
      <c r="D8" s="149"/>
      <c r="E8" s="18">
        <v>10</v>
      </c>
      <c r="F8" s="19" t="s">
        <v>13</v>
      </c>
      <c r="G8" s="174"/>
      <c r="H8" s="174"/>
      <c r="I8" s="68"/>
    </row>
    <row r="9" ht="18" customHeight="1" spans="1:9">
      <c r="A9" s="19">
        <v>6</v>
      </c>
      <c r="B9" s="24" t="s">
        <v>95</v>
      </c>
      <c r="C9" s="149" t="s">
        <v>72</v>
      </c>
      <c r="D9" s="149"/>
      <c r="E9" s="18">
        <v>2</v>
      </c>
      <c r="F9" s="19" t="s">
        <v>46</v>
      </c>
      <c r="G9" s="7"/>
      <c r="H9" s="174"/>
      <c r="I9" s="68"/>
    </row>
    <row r="10" ht="18" customHeight="1" spans="1:9">
      <c r="A10" s="19">
        <v>7</v>
      </c>
      <c r="B10" s="24" t="s">
        <v>96</v>
      </c>
      <c r="C10" s="149"/>
      <c r="D10" s="149"/>
      <c r="E10" s="18">
        <v>4</v>
      </c>
      <c r="F10" s="19" t="s">
        <v>13</v>
      </c>
      <c r="G10" s="174"/>
      <c r="H10" s="174"/>
      <c r="I10" s="68"/>
    </row>
    <row r="11" ht="24" spans="1:9">
      <c r="A11" s="19">
        <v>8</v>
      </c>
      <c r="B11" s="129" t="s">
        <v>97</v>
      </c>
      <c r="C11" s="19" t="s">
        <v>12</v>
      </c>
      <c r="D11" s="19"/>
      <c r="E11" s="18">
        <v>6</v>
      </c>
      <c r="F11" s="19" t="s">
        <v>46</v>
      </c>
      <c r="G11" s="174"/>
      <c r="H11" s="174"/>
      <c r="I11" s="68" t="s">
        <v>98</v>
      </c>
    </row>
    <row r="12" ht="48" spans="1:9">
      <c r="A12" s="19">
        <v>9</v>
      </c>
      <c r="B12" s="134" t="s">
        <v>99</v>
      </c>
      <c r="C12" s="149"/>
      <c r="D12" s="149"/>
      <c r="E12" s="18">
        <v>100</v>
      </c>
      <c r="F12" s="19" t="s">
        <v>100</v>
      </c>
      <c r="G12" s="174"/>
      <c r="H12" s="174"/>
      <c r="I12" s="68" t="s">
        <v>101</v>
      </c>
    </row>
    <row r="13" ht="18" customHeight="1" spans="1:9">
      <c r="A13" s="19">
        <v>10</v>
      </c>
      <c r="B13" s="134" t="s">
        <v>74</v>
      </c>
      <c r="C13" s="149"/>
      <c r="D13" s="149"/>
      <c r="E13" s="18">
        <v>3500</v>
      </c>
      <c r="F13" s="19" t="s">
        <v>20</v>
      </c>
      <c r="G13" s="174"/>
      <c r="H13" s="174"/>
      <c r="I13" s="68"/>
    </row>
    <row r="14" ht="18" customHeight="1" spans="1:9">
      <c r="A14" s="19">
        <v>11</v>
      </c>
      <c r="B14" s="134" t="s">
        <v>102</v>
      </c>
      <c r="C14" s="19" t="s">
        <v>103</v>
      </c>
      <c r="D14" s="19"/>
      <c r="E14" s="18">
        <v>3500</v>
      </c>
      <c r="F14" s="19" t="s">
        <v>20</v>
      </c>
      <c r="G14" s="174"/>
      <c r="H14" s="174"/>
      <c r="I14" s="68"/>
    </row>
    <row r="15" ht="18" customHeight="1" spans="1:9">
      <c r="A15" s="19">
        <v>12</v>
      </c>
      <c r="B15" s="134" t="s">
        <v>104</v>
      </c>
      <c r="C15" s="19" t="s">
        <v>105</v>
      </c>
      <c r="D15" s="19"/>
      <c r="E15" s="18">
        <f>E7*10</f>
        <v>580</v>
      </c>
      <c r="F15" s="19" t="s">
        <v>20</v>
      </c>
      <c r="G15" s="174"/>
      <c r="H15" s="174"/>
      <c r="I15" s="68"/>
    </row>
    <row r="16" ht="18" customHeight="1" spans="1:9">
      <c r="A16" s="19">
        <v>13</v>
      </c>
      <c r="B16" s="129" t="s">
        <v>106</v>
      </c>
      <c r="C16" s="19" t="s">
        <v>12</v>
      </c>
      <c r="D16" s="19"/>
      <c r="E16" s="18">
        <v>12</v>
      </c>
      <c r="F16" s="19" t="s">
        <v>46</v>
      </c>
      <c r="G16" s="174"/>
      <c r="H16" s="174"/>
      <c r="I16" s="68"/>
    </row>
    <row r="17" spans="1:9">
      <c r="A17" s="19">
        <v>14</v>
      </c>
      <c r="B17" s="24" t="s">
        <v>107</v>
      </c>
      <c r="C17" s="149"/>
      <c r="D17" s="149"/>
      <c r="E17" s="18">
        <v>12</v>
      </c>
      <c r="F17" s="19" t="s">
        <v>13</v>
      </c>
      <c r="G17" s="174"/>
      <c r="H17" s="174"/>
      <c r="I17" s="68"/>
    </row>
    <row r="18" ht="17.45" customHeight="1" spans="1:9">
      <c r="A18" s="19">
        <v>15</v>
      </c>
      <c r="B18" s="24" t="s">
        <v>108</v>
      </c>
      <c r="C18" s="149"/>
      <c r="D18" s="149"/>
      <c r="E18" s="18">
        <v>12</v>
      </c>
      <c r="F18" s="19" t="s">
        <v>13</v>
      </c>
      <c r="G18" s="174"/>
      <c r="H18" s="174"/>
      <c r="I18" s="68"/>
    </row>
    <row r="19" ht="17.45" customHeight="1" spans="1:9">
      <c r="A19" s="171" t="s">
        <v>109</v>
      </c>
      <c r="B19" s="173" t="s">
        <v>110</v>
      </c>
      <c r="C19" s="19"/>
      <c r="D19" s="19"/>
      <c r="E19" s="18"/>
      <c r="F19" s="19"/>
      <c r="G19" s="174"/>
      <c r="H19" s="174"/>
      <c r="I19" s="68"/>
    </row>
    <row r="20" ht="17.45" customHeight="1" spans="1:9">
      <c r="A20" s="19">
        <v>1</v>
      </c>
      <c r="B20" s="24" t="s">
        <v>111</v>
      </c>
      <c r="C20" s="19" t="s">
        <v>12</v>
      </c>
      <c r="D20" s="19"/>
      <c r="E20" s="18">
        <v>43</v>
      </c>
      <c r="F20" s="19" t="s">
        <v>46</v>
      </c>
      <c r="G20" s="174"/>
      <c r="H20" s="174"/>
      <c r="I20" s="68"/>
    </row>
    <row r="21" ht="17.45" customHeight="1" spans="1:9">
      <c r="A21" s="19">
        <v>2</v>
      </c>
      <c r="B21" s="24" t="s">
        <v>88</v>
      </c>
      <c r="C21" s="76" t="s">
        <v>81</v>
      </c>
      <c r="D21" s="76"/>
      <c r="E21" s="18">
        <v>40</v>
      </c>
      <c r="F21" s="19" t="s">
        <v>13</v>
      </c>
      <c r="G21" s="174"/>
      <c r="H21" s="174"/>
      <c r="I21" s="68"/>
    </row>
    <row r="22" ht="17.45" customHeight="1" spans="1:9">
      <c r="A22" s="19">
        <v>3</v>
      </c>
      <c r="B22" s="24" t="s">
        <v>89</v>
      </c>
      <c r="C22" s="149" t="s">
        <v>90</v>
      </c>
      <c r="D22" s="149"/>
      <c r="E22" s="18">
        <v>43</v>
      </c>
      <c r="F22" s="19" t="s">
        <v>91</v>
      </c>
      <c r="G22" s="174"/>
      <c r="H22" s="174"/>
      <c r="I22" s="68"/>
    </row>
    <row r="23" ht="17.45" customHeight="1" spans="1:9">
      <c r="A23" s="19">
        <v>4</v>
      </c>
      <c r="B23" s="24" t="s">
        <v>92</v>
      </c>
      <c r="C23" s="19" t="s">
        <v>12</v>
      </c>
      <c r="D23" s="19"/>
      <c r="E23" s="18">
        <v>43</v>
      </c>
      <c r="F23" s="19" t="s">
        <v>13</v>
      </c>
      <c r="G23" s="174"/>
      <c r="H23" s="174"/>
      <c r="I23" s="68"/>
    </row>
    <row r="24" ht="17.45" customHeight="1" spans="1:9">
      <c r="A24" s="19">
        <v>5</v>
      </c>
      <c r="B24" s="24" t="s">
        <v>93</v>
      </c>
      <c r="C24" s="19" t="s">
        <v>94</v>
      </c>
      <c r="D24" s="19"/>
      <c r="E24" s="18">
        <v>6</v>
      </c>
      <c r="F24" s="19" t="s">
        <v>13</v>
      </c>
      <c r="G24" s="174"/>
      <c r="H24" s="174"/>
      <c r="I24" s="68"/>
    </row>
    <row r="25" ht="28.5" customHeight="1" spans="1:9">
      <c r="A25" s="19">
        <v>6</v>
      </c>
      <c r="B25" s="24" t="s">
        <v>95</v>
      </c>
      <c r="C25" s="149" t="s">
        <v>72</v>
      </c>
      <c r="D25" s="149"/>
      <c r="E25" s="18">
        <v>1</v>
      </c>
      <c r="F25" s="19" t="s">
        <v>46</v>
      </c>
      <c r="G25" s="7"/>
      <c r="H25" s="174"/>
      <c r="I25" s="68"/>
    </row>
    <row r="26" ht="17.45" customHeight="1" spans="1:9">
      <c r="A26" s="19">
        <v>7</v>
      </c>
      <c r="B26" s="24" t="s">
        <v>73</v>
      </c>
      <c r="C26" s="149" t="s">
        <v>112</v>
      </c>
      <c r="D26" s="149"/>
      <c r="E26" s="18">
        <v>2</v>
      </c>
      <c r="F26" s="19" t="s">
        <v>13</v>
      </c>
      <c r="G26" s="174"/>
      <c r="H26" s="174"/>
      <c r="I26" s="68"/>
    </row>
    <row r="27" ht="24" spans="1:9">
      <c r="A27" s="19">
        <v>8</v>
      </c>
      <c r="B27" s="24" t="s">
        <v>113</v>
      </c>
      <c r="C27" s="19" t="s">
        <v>12</v>
      </c>
      <c r="D27" s="19"/>
      <c r="E27" s="18">
        <v>4</v>
      </c>
      <c r="F27" s="19" t="s">
        <v>46</v>
      </c>
      <c r="G27" s="174"/>
      <c r="H27" s="174"/>
      <c r="I27" s="68" t="s">
        <v>98</v>
      </c>
    </row>
    <row r="28" ht="48" spans="1:9">
      <c r="A28" s="19">
        <v>9</v>
      </c>
      <c r="B28" s="24" t="s">
        <v>99</v>
      </c>
      <c r="C28" s="149"/>
      <c r="D28" s="149"/>
      <c r="E28" s="18">
        <v>50</v>
      </c>
      <c r="F28" s="19" t="s">
        <v>100</v>
      </c>
      <c r="G28" s="174"/>
      <c r="H28" s="174"/>
      <c r="I28" s="68" t="s">
        <v>101</v>
      </c>
    </row>
    <row r="29" ht="17.45" customHeight="1" spans="1:9">
      <c r="A29" s="19">
        <v>10</v>
      </c>
      <c r="B29" s="24" t="s">
        <v>74</v>
      </c>
      <c r="C29" s="149"/>
      <c r="D29" s="149"/>
      <c r="E29" s="18">
        <v>3300</v>
      </c>
      <c r="F29" s="19" t="s">
        <v>20</v>
      </c>
      <c r="G29" s="174"/>
      <c r="H29" s="174"/>
      <c r="I29" s="68"/>
    </row>
    <row r="30" ht="17.45" customHeight="1" spans="1:9">
      <c r="A30" s="19">
        <v>11</v>
      </c>
      <c r="B30" s="24" t="s">
        <v>102</v>
      </c>
      <c r="C30" s="19" t="s">
        <v>103</v>
      </c>
      <c r="D30" s="19"/>
      <c r="E30" s="18">
        <f>E29</f>
        <v>3300</v>
      </c>
      <c r="F30" s="19" t="s">
        <v>20</v>
      </c>
      <c r="G30" s="174"/>
      <c r="H30" s="174"/>
      <c r="I30" s="68"/>
    </row>
    <row r="31" ht="17.45" customHeight="1" spans="1:9">
      <c r="A31" s="19">
        <v>12</v>
      </c>
      <c r="B31" s="24" t="s">
        <v>104</v>
      </c>
      <c r="C31" s="19" t="s">
        <v>105</v>
      </c>
      <c r="D31" s="19"/>
      <c r="E31" s="18">
        <f>E23*10</f>
        <v>430</v>
      </c>
      <c r="F31" s="19" t="s">
        <v>20</v>
      </c>
      <c r="G31" s="174"/>
      <c r="H31" s="174"/>
      <c r="I31" s="68"/>
    </row>
    <row r="32" ht="17.45" customHeight="1" spans="1:9">
      <c r="A32" s="124" t="s">
        <v>114</v>
      </c>
      <c r="B32" s="138" t="s">
        <v>115</v>
      </c>
      <c r="C32" s="19"/>
      <c r="D32" s="19"/>
      <c r="E32" s="19"/>
      <c r="F32" s="19"/>
      <c r="G32" s="174"/>
      <c r="H32" s="174"/>
      <c r="I32" s="68"/>
    </row>
    <row r="33" ht="17.45" customHeight="1" spans="1:9">
      <c r="A33" s="19">
        <v>1</v>
      </c>
      <c r="B33" s="24" t="s">
        <v>111</v>
      </c>
      <c r="C33" s="19" t="s">
        <v>12</v>
      </c>
      <c r="D33" s="19"/>
      <c r="E33" s="19">
        <v>5</v>
      </c>
      <c r="F33" s="19" t="s">
        <v>46</v>
      </c>
      <c r="G33" s="174"/>
      <c r="H33" s="174"/>
      <c r="I33" s="68"/>
    </row>
    <row r="34" ht="17.45" customHeight="1" spans="1:9">
      <c r="A34" s="19">
        <v>2</v>
      </c>
      <c r="B34" s="24" t="s">
        <v>88</v>
      </c>
      <c r="C34" s="76" t="s">
        <v>81</v>
      </c>
      <c r="D34" s="76"/>
      <c r="E34" s="19">
        <v>5</v>
      </c>
      <c r="F34" s="19" t="s">
        <v>13</v>
      </c>
      <c r="G34" s="174"/>
      <c r="H34" s="174"/>
      <c r="I34" s="68"/>
    </row>
    <row r="35" ht="17.45" customHeight="1" spans="1:9">
      <c r="A35" s="19">
        <v>3</v>
      </c>
      <c r="B35" s="24" t="s">
        <v>89</v>
      </c>
      <c r="C35" s="149" t="s">
        <v>90</v>
      </c>
      <c r="D35" s="149"/>
      <c r="E35" s="18">
        <v>5</v>
      </c>
      <c r="F35" s="19" t="s">
        <v>91</v>
      </c>
      <c r="G35" s="174"/>
      <c r="H35" s="174"/>
      <c r="I35" s="68"/>
    </row>
    <row r="36" ht="17.45" customHeight="1" spans="1:9">
      <c r="A36" s="19">
        <v>4</v>
      </c>
      <c r="B36" s="24" t="s">
        <v>92</v>
      </c>
      <c r="C36" s="19" t="s">
        <v>12</v>
      </c>
      <c r="D36" s="19"/>
      <c r="E36" s="18">
        <v>5</v>
      </c>
      <c r="F36" s="19" t="s">
        <v>13</v>
      </c>
      <c r="G36" s="174"/>
      <c r="H36" s="174"/>
      <c r="I36" s="68"/>
    </row>
    <row r="37" ht="17.45" customHeight="1" spans="1:9">
      <c r="A37" s="19">
        <v>5</v>
      </c>
      <c r="B37" s="24" t="s">
        <v>93</v>
      </c>
      <c r="C37" s="19" t="s">
        <v>94</v>
      </c>
      <c r="D37" s="19"/>
      <c r="E37" s="18">
        <v>1</v>
      </c>
      <c r="F37" s="19" t="s">
        <v>13</v>
      </c>
      <c r="G37" s="174"/>
      <c r="H37" s="174"/>
      <c r="I37" s="68"/>
    </row>
    <row r="38" ht="17.45" customHeight="1" spans="1:9">
      <c r="A38" s="19">
        <v>6</v>
      </c>
      <c r="B38" s="24" t="s">
        <v>95</v>
      </c>
      <c r="C38" s="149" t="s">
        <v>72</v>
      </c>
      <c r="D38" s="149"/>
      <c r="E38" s="18">
        <v>1</v>
      </c>
      <c r="F38" s="19" t="s">
        <v>46</v>
      </c>
      <c r="G38" s="7"/>
      <c r="H38" s="174"/>
      <c r="I38" s="68"/>
    </row>
    <row r="39" ht="17.45" customHeight="1" spans="1:9">
      <c r="A39" s="19">
        <v>7</v>
      </c>
      <c r="B39" s="24" t="s">
        <v>113</v>
      </c>
      <c r="C39" s="19" t="s">
        <v>12</v>
      </c>
      <c r="D39" s="19"/>
      <c r="E39" s="18">
        <v>3</v>
      </c>
      <c r="F39" s="19" t="s">
        <v>46</v>
      </c>
      <c r="G39" s="174"/>
      <c r="H39" s="174"/>
      <c r="I39" s="68" t="s">
        <v>116</v>
      </c>
    </row>
    <row r="40" ht="17.45" customHeight="1" spans="1:9">
      <c r="A40" s="19">
        <v>8</v>
      </c>
      <c r="B40" s="24" t="s">
        <v>74</v>
      </c>
      <c r="C40" s="149"/>
      <c r="D40" s="149"/>
      <c r="E40" s="18">
        <v>300</v>
      </c>
      <c r="F40" s="19" t="s">
        <v>20</v>
      </c>
      <c r="G40" s="174"/>
      <c r="H40" s="174"/>
      <c r="I40" s="68"/>
    </row>
    <row r="41" ht="17.45" customHeight="1" spans="1:9">
      <c r="A41" s="19">
        <v>9</v>
      </c>
      <c r="B41" s="24" t="s">
        <v>102</v>
      </c>
      <c r="C41" s="19" t="s">
        <v>103</v>
      </c>
      <c r="D41" s="19"/>
      <c r="E41" s="18">
        <v>300</v>
      </c>
      <c r="F41" s="19" t="s">
        <v>20</v>
      </c>
      <c r="G41" s="174"/>
      <c r="H41" s="174"/>
      <c r="I41" s="68"/>
    </row>
    <row r="42" ht="17.45" customHeight="1" spans="1:9">
      <c r="A42" s="19">
        <v>10</v>
      </c>
      <c r="B42" s="24" t="s">
        <v>104</v>
      </c>
      <c r="C42" s="19" t="s">
        <v>105</v>
      </c>
      <c r="D42" s="19"/>
      <c r="E42" s="18">
        <f>E36*10</f>
        <v>50</v>
      </c>
      <c r="F42" s="19" t="s">
        <v>20</v>
      </c>
      <c r="G42" s="174"/>
      <c r="H42" s="174"/>
      <c r="I42" s="68"/>
    </row>
    <row r="43" spans="1:9">
      <c r="A43" s="19">
        <v>11</v>
      </c>
      <c r="B43" s="24" t="s">
        <v>117</v>
      </c>
      <c r="C43" s="149"/>
      <c r="D43" s="149"/>
      <c r="E43" s="19">
        <v>1</v>
      </c>
      <c r="F43" s="19" t="s">
        <v>46</v>
      </c>
      <c r="G43" s="174"/>
      <c r="H43" s="174"/>
      <c r="I43" s="174"/>
    </row>
    <row r="44" spans="1:9">
      <c r="A44" s="19">
        <v>12</v>
      </c>
      <c r="B44" s="24" t="s">
        <v>118</v>
      </c>
      <c r="C44" s="149"/>
      <c r="D44" s="149"/>
      <c r="E44" s="19">
        <v>1</v>
      </c>
      <c r="F44" s="19" t="s">
        <v>46</v>
      </c>
      <c r="G44" s="174"/>
      <c r="H44" s="174"/>
      <c r="I44" s="174"/>
    </row>
    <row r="45" spans="1:9">
      <c r="A45" s="53"/>
      <c r="B45" s="175" t="s">
        <v>34</v>
      </c>
      <c r="C45" s="166"/>
      <c r="D45" s="176"/>
      <c r="E45" s="177"/>
      <c r="F45" s="177"/>
      <c r="G45" s="177"/>
      <c r="H45" s="177"/>
      <c r="I45" s="68"/>
    </row>
  </sheetData>
  <mergeCells count="1">
    <mergeCell ref="A1:H1"/>
  </mergeCells>
  <conditionalFormatting sqref="C2:D2">
    <cfRule type="duplicateValues" dxfId="0" priority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D2" sqref="D2"/>
    </sheetView>
  </sheetViews>
  <sheetFormatPr defaultColWidth="9" defaultRowHeight="13.5"/>
  <cols>
    <col min="1" max="1" width="6.625" style="1" customWidth="1"/>
    <col min="2" max="2" width="20.625" style="1" customWidth="1"/>
    <col min="3" max="4" width="20.625" style="144" customWidth="1"/>
    <col min="5" max="6" width="6.625" style="1" customWidth="1"/>
    <col min="7" max="7" width="10.625" style="1" customWidth="1"/>
    <col min="8" max="8" width="16.125" style="1" customWidth="1"/>
    <col min="9" max="9" width="13.375" style="22" customWidth="1"/>
    <col min="10" max="16384" width="9" style="1"/>
  </cols>
  <sheetData>
    <row r="1" s="100" customFormat="1" ht="25.9" customHeight="1" spans="1:9">
      <c r="A1" s="160" t="s">
        <v>119</v>
      </c>
      <c r="B1" s="161"/>
      <c r="C1" s="161"/>
      <c r="D1" s="161"/>
      <c r="E1" s="161"/>
      <c r="F1" s="161"/>
      <c r="G1" s="161"/>
      <c r="H1" s="161"/>
      <c r="I1" s="161"/>
    </row>
    <row r="2" ht="24" spans="1:9">
      <c r="A2" s="145" t="s">
        <v>1</v>
      </c>
      <c r="B2" s="145" t="s">
        <v>2</v>
      </c>
      <c r="C2" s="83" t="s">
        <v>3</v>
      </c>
      <c r="D2" s="84" t="s">
        <v>4</v>
      </c>
      <c r="E2" s="145" t="s">
        <v>5</v>
      </c>
      <c r="F2" s="145" t="s">
        <v>6</v>
      </c>
      <c r="G2" s="146" t="s">
        <v>7</v>
      </c>
      <c r="H2" s="146" t="s">
        <v>8</v>
      </c>
      <c r="I2" s="162" t="s">
        <v>9</v>
      </c>
    </row>
    <row r="3" spans="1:9">
      <c r="A3" s="18">
        <v>1</v>
      </c>
      <c r="B3" s="129" t="s">
        <v>120</v>
      </c>
      <c r="C3" s="18" t="s">
        <v>12</v>
      </c>
      <c r="D3" s="18"/>
      <c r="E3" s="18">
        <v>10</v>
      </c>
      <c r="F3" s="18" t="s">
        <v>46</v>
      </c>
      <c r="G3" s="89"/>
      <c r="H3" s="89"/>
      <c r="I3" s="163" t="s">
        <v>121</v>
      </c>
    </row>
    <row r="4" spans="1:9">
      <c r="A4" s="18">
        <v>2</v>
      </c>
      <c r="B4" s="134" t="s">
        <v>122</v>
      </c>
      <c r="C4" s="23"/>
      <c r="D4" s="23"/>
      <c r="E4" s="18">
        <v>18</v>
      </c>
      <c r="F4" s="18" t="s">
        <v>46</v>
      </c>
      <c r="G4" s="89"/>
      <c r="H4" s="89"/>
      <c r="I4" s="163"/>
    </row>
    <row r="5" spans="1:9">
      <c r="A5" s="18">
        <v>3</v>
      </c>
      <c r="B5" s="134" t="s">
        <v>123</v>
      </c>
      <c r="C5" s="23"/>
      <c r="D5" s="23"/>
      <c r="E5" s="18">
        <v>18</v>
      </c>
      <c r="F5" s="18" t="s">
        <v>13</v>
      </c>
      <c r="G5" s="89"/>
      <c r="H5" s="89"/>
      <c r="I5" s="163"/>
    </row>
    <row r="6" spans="1:9">
      <c r="A6" s="18">
        <v>4</v>
      </c>
      <c r="B6" s="134" t="s">
        <v>95</v>
      </c>
      <c r="C6" s="23"/>
      <c r="D6" s="23"/>
      <c r="E6" s="18">
        <v>2</v>
      </c>
      <c r="F6" s="18" t="s">
        <v>46</v>
      </c>
      <c r="G6" s="89"/>
      <c r="H6" s="89"/>
      <c r="I6" s="163"/>
    </row>
    <row r="7" spans="1:9">
      <c r="A7" s="18">
        <v>5</v>
      </c>
      <c r="B7" s="134" t="s">
        <v>73</v>
      </c>
      <c r="C7" s="23"/>
      <c r="D7" s="23"/>
      <c r="E7" s="18">
        <v>4</v>
      </c>
      <c r="F7" s="18" t="s">
        <v>13</v>
      </c>
      <c r="G7" s="89"/>
      <c r="H7" s="89"/>
      <c r="I7" s="163"/>
    </row>
    <row r="8" spans="1:9">
      <c r="A8" s="18">
        <v>6</v>
      </c>
      <c r="B8" s="164" t="s">
        <v>124</v>
      </c>
      <c r="C8" s="23"/>
      <c r="D8" s="23"/>
      <c r="E8" s="23">
        <v>17</v>
      </c>
      <c r="F8" s="23" t="s">
        <v>71</v>
      </c>
      <c r="G8" s="89"/>
      <c r="H8" s="89"/>
      <c r="I8" s="163"/>
    </row>
    <row r="9" spans="1:9">
      <c r="A9" s="18">
        <v>7</v>
      </c>
      <c r="B9" s="164" t="s">
        <v>125</v>
      </c>
      <c r="C9" s="23"/>
      <c r="D9" s="23"/>
      <c r="E9" s="23">
        <v>17</v>
      </c>
      <c r="F9" s="23" t="s">
        <v>13</v>
      </c>
      <c r="G9" s="89"/>
      <c r="H9" s="89"/>
      <c r="I9" s="163"/>
    </row>
    <row r="10" spans="1:9">
      <c r="A10" s="18">
        <v>8</v>
      </c>
      <c r="B10" s="164" t="s">
        <v>126</v>
      </c>
      <c r="C10" s="18" t="s">
        <v>12</v>
      </c>
      <c r="D10" s="18"/>
      <c r="E10" s="23">
        <v>14</v>
      </c>
      <c r="F10" s="23" t="s">
        <v>71</v>
      </c>
      <c r="G10" s="89"/>
      <c r="H10" s="89"/>
      <c r="I10" s="163"/>
    </row>
    <row r="11" spans="1:9">
      <c r="A11" s="18">
        <v>9</v>
      </c>
      <c r="B11" s="164" t="s">
        <v>127</v>
      </c>
      <c r="C11" s="23"/>
      <c r="D11" s="23"/>
      <c r="E11" s="23">
        <v>14</v>
      </c>
      <c r="F11" s="23" t="s">
        <v>13</v>
      </c>
      <c r="G11" s="89"/>
      <c r="H11" s="89"/>
      <c r="I11" s="163"/>
    </row>
    <row r="12" spans="1:9">
      <c r="A12" s="18">
        <v>10</v>
      </c>
      <c r="B12" s="164" t="s">
        <v>128</v>
      </c>
      <c r="C12" s="23"/>
      <c r="D12" s="23"/>
      <c r="E12" s="23">
        <v>45</v>
      </c>
      <c r="F12" s="23" t="s">
        <v>13</v>
      </c>
      <c r="G12" s="89"/>
      <c r="H12" s="89"/>
      <c r="I12" s="163"/>
    </row>
    <row r="13" spans="1:9">
      <c r="A13" s="18">
        <v>11</v>
      </c>
      <c r="B13" s="164" t="s">
        <v>129</v>
      </c>
      <c r="C13" s="23"/>
      <c r="D13" s="23"/>
      <c r="E13" s="23">
        <v>2</v>
      </c>
      <c r="F13" s="23" t="s">
        <v>71</v>
      </c>
      <c r="G13" s="89"/>
      <c r="H13" s="89"/>
      <c r="I13" s="163"/>
    </row>
    <row r="14" spans="1:9">
      <c r="A14" s="18">
        <v>12</v>
      </c>
      <c r="B14" s="134" t="s">
        <v>130</v>
      </c>
      <c r="C14" s="23"/>
      <c r="D14" s="23"/>
      <c r="E14" s="18">
        <v>100</v>
      </c>
      <c r="F14" s="18" t="s">
        <v>91</v>
      </c>
      <c r="G14" s="89"/>
      <c r="H14" s="89"/>
      <c r="I14" s="163"/>
    </row>
    <row r="15" spans="1:9">
      <c r="A15" s="18">
        <v>14</v>
      </c>
      <c r="B15" s="134" t="s">
        <v>74</v>
      </c>
      <c r="C15" s="23"/>
      <c r="D15" s="23"/>
      <c r="E15" s="18">
        <v>1600</v>
      </c>
      <c r="F15" s="18" t="s">
        <v>20</v>
      </c>
      <c r="G15" s="89"/>
      <c r="H15" s="89"/>
      <c r="I15" s="163"/>
    </row>
    <row r="16" spans="1:9">
      <c r="A16" s="18">
        <v>15</v>
      </c>
      <c r="B16" s="134" t="s">
        <v>102</v>
      </c>
      <c r="C16" s="18" t="s">
        <v>103</v>
      </c>
      <c r="D16" s="18"/>
      <c r="E16" s="18">
        <v>2600</v>
      </c>
      <c r="F16" s="18" t="s">
        <v>20</v>
      </c>
      <c r="G16" s="89"/>
      <c r="H16" s="89"/>
      <c r="I16" s="163"/>
    </row>
    <row r="17" spans="1:10">
      <c r="A17" s="18">
        <v>16</v>
      </c>
      <c r="B17" s="134" t="s">
        <v>131</v>
      </c>
      <c r="C17" s="18" t="s">
        <v>132</v>
      </c>
      <c r="D17" s="18"/>
      <c r="E17" s="18">
        <v>700</v>
      </c>
      <c r="F17" s="18" t="s">
        <v>20</v>
      </c>
      <c r="G17" s="89"/>
      <c r="H17" s="89"/>
      <c r="I17" s="163"/>
    </row>
    <row r="18" spans="1:10">
      <c r="A18" s="18">
        <v>18</v>
      </c>
      <c r="B18" s="134" t="s">
        <v>133</v>
      </c>
      <c r="C18" s="18" t="s">
        <v>12</v>
      </c>
      <c r="D18" s="18"/>
      <c r="E18" s="18">
        <v>8</v>
      </c>
      <c r="F18" s="18" t="s">
        <v>46</v>
      </c>
      <c r="G18" s="89"/>
      <c r="H18" s="89"/>
      <c r="I18" s="163" t="s">
        <v>134</v>
      </c>
    </row>
    <row r="19" spans="1:10">
      <c r="A19" s="18">
        <v>19</v>
      </c>
      <c r="B19" s="134" t="s">
        <v>135</v>
      </c>
      <c r="C19" s="18" t="s">
        <v>12</v>
      </c>
      <c r="D19" s="18"/>
      <c r="E19" s="18">
        <v>12</v>
      </c>
      <c r="F19" s="18" t="s">
        <v>46</v>
      </c>
      <c r="G19" s="89"/>
      <c r="H19" s="89"/>
      <c r="I19" s="163"/>
    </row>
    <row r="20" spans="1:10">
      <c r="A20" s="18">
        <v>20</v>
      </c>
      <c r="B20" s="134" t="s">
        <v>136</v>
      </c>
      <c r="C20" s="18" t="s">
        <v>12</v>
      </c>
      <c r="D20" s="18"/>
      <c r="E20" s="18">
        <v>44</v>
      </c>
      <c r="F20" s="18" t="s">
        <v>46</v>
      </c>
      <c r="G20" s="89"/>
      <c r="H20" s="89"/>
      <c r="I20" s="163"/>
      <c r="J20" s="22"/>
    </row>
    <row r="21" spans="1:10">
      <c r="A21" s="18">
        <v>21</v>
      </c>
      <c r="B21" s="134" t="s">
        <v>137</v>
      </c>
      <c r="C21" s="23" t="s">
        <v>112</v>
      </c>
      <c r="D21" s="23"/>
      <c r="E21" s="18">
        <v>44</v>
      </c>
      <c r="F21" s="18" t="s">
        <v>46</v>
      </c>
      <c r="G21" s="89"/>
      <c r="H21" s="89"/>
      <c r="I21" s="163"/>
    </row>
    <row r="22" spans="1:10">
      <c r="A22" s="18">
        <v>22</v>
      </c>
      <c r="B22" s="134" t="s">
        <v>138</v>
      </c>
      <c r="C22" s="18" t="s">
        <v>139</v>
      </c>
      <c r="D22" s="18"/>
      <c r="E22" s="18">
        <v>2600</v>
      </c>
      <c r="F22" s="18" t="s">
        <v>20</v>
      </c>
      <c r="G22" s="89"/>
      <c r="H22" s="89"/>
      <c r="I22" s="163"/>
    </row>
    <row r="23" spans="1:10">
      <c r="A23" s="53"/>
      <c r="B23" s="165" t="s">
        <v>34</v>
      </c>
      <c r="C23" s="166"/>
      <c r="D23" s="166"/>
      <c r="E23" s="167"/>
      <c r="F23" s="167"/>
      <c r="G23" s="153"/>
      <c r="H23" s="168"/>
      <c r="I23" s="169"/>
    </row>
  </sheetData>
  <mergeCells count="1">
    <mergeCell ref="A1:I1"/>
  </mergeCells>
  <conditionalFormatting sqref="C2:D2">
    <cfRule type="duplicateValues" dxfId="0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zoomScale="115" zoomScaleNormal="115" workbookViewId="0">
      <selection activeCell="D2" sqref="D2"/>
    </sheetView>
  </sheetViews>
  <sheetFormatPr defaultColWidth="9" defaultRowHeight="13.5"/>
  <cols>
    <col min="1" max="1" width="6.625" style="1" customWidth="1"/>
    <col min="2" max="2" width="24.625" style="1" customWidth="1"/>
    <col min="3" max="4" width="20.625" style="1" customWidth="1"/>
    <col min="5" max="5" width="6.625" style="144" customWidth="1"/>
    <col min="6" max="6" width="6.625" style="1" customWidth="1"/>
    <col min="7" max="7" width="10.625" style="1" customWidth="1"/>
    <col min="8" max="8" width="12.625" style="1" customWidth="1"/>
    <col min="9" max="9" width="15.625" style="1" customWidth="1"/>
    <col min="10" max="16384" width="9" style="1"/>
  </cols>
  <sheetData>
    <row r="1" s="7" customFormat="1" ht="45.6" customHeight="1" spans="1:9">
      <c r="A1" s="8" t="s">
        <v>140</v>
      </c>
      <c r="B1" s="9"/>
      <c r="C1" s="9"/>
      <c r="D1" s="9"/>
      <c r="E1" s="9"/>
      <c r="F1" s="9"/>
      <c r="G1" s="9"/>
      <c r="H1" s="9"/>
      <c r="I1" s="9"/>
    </row>
    <row r="2" ht="24" spans="1:9">
      <c r="A2" s="145" t="s">
        <v>1</v>
      </c>
      <c r="B2" s="145" t="s">
        <v>2</v>
      </c>
      <c r="C2" s="83" t="s">
        <v>3</v>
      </c>
      <c r="D2" s="84" t="s">
        <v>4</v>
      </c>
      <c r="E2" s="145" t="s">
        <v>5</v>
      </c>
      <c r="F2" s="145" t="s">
        <v>6</v>
      </c>
      <c r="G2" s="146" t="s">
        <v>7</v>
      </c>
      <c r="H2" s="146" t="s">
        <v>8</v>
      </c>
      <c r="I2" s="127" t="s">
        <v>9</v>
      </c>
    </row>
    <row r="3" ht="17.45" customHeight="1" spans="1:9">
      <c r="A3" s="147" t="s">
        <v>141</v>
      </c>
      <c r="B3" s="145"/>
      <c r="C3" s="19"/>
      <c r="D3" s="126"/>
      <c r="E3" s="145"/>
      <c r="F3" s="145"/>
      <c r="G3" s="146"/>
      <c r="H3" s="146"/>
      <c r="I3" s="127"/>
    </row>
    <row r="4" ht="20.1" customHeight="1" spans="1:9">
      <c r="A4" s="19">
        <v>1</v>
      </c>
      <c r="B4" s="134" t="s">
        <v>142</v>
      </c>
      <c r="C4" s="19" t="s">
        <v>12</v>
      </c>
      <c r="D4" s="19"/>
      <c r="E4" s="19">
        <v>22</v>
      </c>
      <c r="F4" s="19" t="s">
        <v>143</v>
      </c>
      <c r="G4" s="89"/>
      <c r="H4" s="89"/>
      <c r="I4" s="76"/>
    </row>
    <row r="5" ht="20.1" customHeight="1" spans="1:9">
      <c r="A5" s="148">
        <v>2</v>
      </c>
      <c r="B5" s="134" t="s">
        <v>144</v>
      </c>
      <c r="C5" s="149"/>
      <c r="D5" s="149"/>
      <c r="E5" s="19">
        <v>8</v>
      </c>
      <c r="F5" s="19" t="s">
        <v>143</v>
      </c>
      <c r="G5" s="89"/>
      <c r="H5" s="89"/>
      <c r="I5" s="150"/>
    </row>
    <row r="6" ht="20.1" customHeight="1" spans="1:9">
      <c r="A6" s="19">
        <v>3</v>
      </c>
      <c r="B6" s="24" t="s">
        <v>145</v>
      </c>
      <c r="C6" s="19" t="s">
        <v>12</v>
      </c>
      <c r="D6" s="19"/>
      <c r="E6" s="19">
        <v>1</v>
      </c>
      <c r="F6" s="19" t="s">
        <v>46</v>
      </c>
      <c r="G6" s="89"/>
      <c r="H6" s="89"/>
      <c r="I6" s="68" t="s">
        <v>146</v>
      </c>
    </row>
    <row r="7" ht="20.1" customHeight="1" spans="1:9">
      <c r="A7" s="19">
        <v>4</v>
      </c>
      <c r="B7" s="77" t="s">
        <v>147</v>
      </c>
      <c r="C7" s="149"/>
      <c r="D7" s="149"/>
      <c r="E7" s="19">
        <v>1</v>
      </c>
      <c r="F7" s="19" t="s">
        <v>13</v>
      </c>
      <c r="G7" s="89"/>
      <c r="H7" s="89"/>
      <c r="I7" s="68"/>
    </row>
    <row r="8" ht="20.1" customHeight="1" spans="1:9">
      <c r="A8" s="19">
        <v>5</v>
      </c>
      <c r="B8" s="24" t="s">
        <v>148</v>
      </c>
      <c r="C8" s="19" t="s">
        <v>12</v>
      </c>
      <c r="D8" s="19"/>
      <c r="E8" s="19">
        <v>1</v>
      </c>
      <c r="F8" s="19" t="s">
        <v>46</v>
      </c>
      <c r="G8" s="89"/>
      <c r="H8" s="89"/>
      <c r="I8" s="68"/>
    </row>
    <row r="9" ht="20.1" customHeight="1" spans="1:9">
      <c r="A9" s="19">
        <v>6</v>
      </c>
      <c r="B9" s="24" t="s">
        <v>149</v>
      </c>
      <c r="C9" s="151" t="s">
        <v>103</v>
      </c>
      <c r="D9" s="152"/>
      <c r="E9" s="19">
        <v>1500</v>
      </c>
      <c r="F9" s="19" t="s">
        <v>20</v>
      </c>
      <c r="G9" s="89"/>
      <c r="H9" s="89"/>
      <c r="I9" s="68"/>
    </row>
    <row r="10" ht="20.1" customHeight="1" spans="1:9">
      <c r="A10" s="19">
        <v>7</v>
      </c>
      <c r="B10" s="24" t="s">
        <v>150</v>
      </c>
      <c r="C10" s="151" t="s">
        <v>139</v>
      </c>
      <c r="D10" s="152"/>
      <c r="E10" s="19">
        <v>450</v>
      </c>
      <c r="F10" s="19" t="s">
        <v>20</v>
      </c>
      <c r="G10" s="89"/>
      <c r="H10" s="89"/>
      <c r="I10" s="68"/>
    </row>
    <row r="11" ht="20.1" customHeight="1" spans="1:9">
      <c r="A11" s="147" t="s">
        <v>151</v>
      </c>
      <c r="B11" s="153"/>
      <c r="C11" s="153"/>
      <c r="D11" s="153"/>
      <c r="E11" s="154"/>
      <c r="F11" s="153"/>
      <c r="G11" s="153"/>
      <c r="H11" s="89"/>
      <c r="I11" s="68"/>
    </row>
    <row r="12" s="7" customFormat="1" ht="17.45" customHeight="1" spans="1:9">
      <c r="A12" s="19">
        <v>1</v>
      </c>
      <c r="B12" s="24" t="s">
        <v>152</v>
      </c>
      <c r="C12" s="19" t="s">
        <v>12</v>
      </c>
      <c r="D12" s="19"/>
      <c r="E12" s="19">
        <v>13</v>
      </c>
      <c r="F12" s="19" t="s">
        <v>46</v>
      </c>
      <c r="G12" s="89"/>
      <c r="H12" s="89"/>
      <c r="I12" s="19" t="s">
        <v>153</v>
      </c>
    </row>
    <row r="13" s="7" customFormat="1" ht="17.45" customHeight="1" spans="1:9">
      <c r="A13" s="155">
        <v>2</v>
      </c>
      <c r="B13" s="156" t="s">
        <v>154</v>
      </c>
      <c r="C13" s="76"/>
      <c r="D13" s="76"/>
      <c r="E13" s="19">
        <v>13</v>
      </c>
      <c r="F13" s="155" t="s">
        <v>13</v>
      </c>
      <c r="G13" s="89"/>
      <c r="H13" s="89"/>
      <c r="I13" s="155"/>
    </row>
    <row r="14" s="7" customFormat="1" ht="17.45" customHeight="1" spans="1:9">
      <c r="A14" s="19">
        <v>3</v>
      </c>
      <c r="B14" s="17" t="s">
        <v>155</v>
      </c>
      <c r="C14" s="149"/>
      <c r="D14" s="149"/>
      <c r="E14" s="19">
        <v>25</v>
      </c>
      <c r="F14" s="23" t="s">
        <v>13</v>
      </c>
      <c r="G14" s="89"/>
      <c r="H14" s="89"/>
      <c r="I14" s="157"/>
    </row>
    <row r="15" s="7" customFormat="1" ht="17.45" customHeight="1" spans="1:9">
      <c r="A15" s="155">
        <v>4</v>
      </c>
      <c r="B15" s="17" t="s">
        <v>156</v>
      </c>
      <c r="C15" s="149"/>
      <c r="D15" s="149"/>
      <c r="E15" s="19">
        <v>13</v>
      </c>
      <c r="F15" s="23" t="s">
        <v>13</v>
      </c>
      <c r="G15" s="89"/>
      <c r="H15" s="89"/>
      <c r="I15" s="157"/>
    </row>
    <row r="16" s="7" customFormat="1" ht="17.45" customHeight="1" spans="1:9">
      <c r="A16" s="19">
        <v>5</v>
      </c>
      <c r="B16" s="17" t="s">
        <v>157</v>
      </c>
      <c r="C16" s="76"/>
      <c r="D16" s="76"/>
      <c r="E16" s="19">
        <v>34</v>
      </c>
      <c r="F16" s="23" t="s">
        <v>15</v>
      </c>
      <c r="G16" s="89"/>
      <c r="H16" s="89"/>
      <c r="I16" s="157"/>
    </row>
    <row r="17" s="7" customFormat="1" ht="17.45" customHeight="1" spans="1:9">
      <c r="A17" s="155">
        <v>6</v>
      </c>
      <c r="B17" s="17" t="s">
        <v>158</v>
      </c>
      <c r="C17" s="76"/>
      <c r="D17" s="76"/>
      <c r="E17" s="19">
        <v>204</v>
      </c>
      <c r="F17" s="23" t="s">
        <v>13</v>
      </c>
      <c r="G17" s="89"/>
      <c r="H17" s="89"/>
      <c r="I17" s="157"/>
    </row>
    <row r="18" s="7" customFormat="1" ht="17.45" customHeight="1" spans="1:9">
      <c r="A18" s="19">
        <v>7</v>
      </c>
      <c r="B18" s="17" t="s">
        <v>159</v>
      </c>
      <c r="C18" s="76"/>
      <c r="D18" s="76"/>
      <c r="E18" s="19">
        <v>150</v>
      </c>
      <c r="F18" s="23" t="s">
        <v>13</v>
      </c>
      <c r="G18" s="89"/>
      <c r="H18" s="89"/>
      <c r="I18" s="157"/>
    </row>
    <row r="19" s="7" customFormat="1" ht="17.45" customHeight="1" spans="1:9">
      <c r="A19" s="155">
        <v>8</v>
      </c>
      <c r="B19" s="17" t="s">
        <v>160</v>
      </c>
      <c r="C19" s="76"/>
      <c r="D19" s="76"/>
      <c r="E19" s="19">
        <v>34</v>
      </c>
      <c r="F19" s="23" t="s">
        <v>13</v>
      </c>
      <c r="G19" s="89"/>
      <c r="H19" s="89"/>
      <c r="I19" s="157"/>
    </row>
    <row r="20" s="7" customFormat="1" ht="17.45" customHeight="1" spans="1:9">
      <c r="A20" s="19">
        <v>9</v>
      </c>
      <c r="B20" s="17" t="s">
        <v>161</v>
      </c>
      <c r="C20" s="76"/>
      <c r="D20" s="76"/>
      <c r="E20" s="19">
        <v>68</v>
      </c>
      <c r="F20" s="23" t="s">
        <v>13</v>
      </c>
      <c r="G20" s="89"/>
      <c r="H20" s="89"/>
      <c r="I20" s="157"/>
    </row>
    <row r="21" s="7" customFormat="1" ht="17.45" customHeight="1" spans="1:9">
      <c r="A21" s="155">
        <v>10</v>
      </c>
      <c r="B21" s="17" t="s">
        <v>162</v>
      </c>
      <c r="C21" s="76"/>
      <c r="D21" s="76"/>
      <c r="E21" s="19">
        <v>51</v>
      </c>
      <c r="F21" s="23" t="s">
        <v>15</v>
      </c>
      <c r="G21" s="89"/>
      <c r="H21" s="89"/>
      <c r="I21" s="157"/>
    </row>
    <row r="22" s="7" customFormat="1" ht="17.45" customHeight="1" spans="1:9">
      <c r="A22" s="19">
        <v>11</v>
      </c>
      <c r="B22" s="17" t="s">
        <v>163</v>
      </c>
      <c r="C22" s="76"/>
      <c r="D22" s="76"/>
      <c r="E22" s="19">
        <v>306</v>
      </c>
      <c r="F22" s="23" t="s">
        <v>13</v>
      </c>
      <c r="G22" s="89"/>
      <c r="H22" s="89"/>
      <c r="I22" s="157"/>
    </row>
    <row r="23" s="7" customFormat="1" ht="17.45" customHeight="1" spans="1:9">
      <c r="A23" s="155">
        <v>12</v>
      </c>
      <c r="B23" s="17" t="s">
        <v>164</v>
      </c>
      <c r="C23" s="76"/>
      <c r="D23" s="76"/>
      <c r="E23" s="19">
        <v>51</v>
      </c>
      <c r="F23" s="23" t="s">
        <v>13</v>
      </c>
      <c r="G23" s="89"/>
      <c r="H23" s="89"/>
      <c r="I23" s="157"/>
    </row>
    <row r="24" s="7" customFormat="1" ht="17.45" customHeight="1" spans="1:9">
      <c r="A24" s="19">
        <v>13</v>
      </c>
      <c r="B24" s="17" t="s">
        <v>165</v>
      </c>
      <c r="C24" s="76"/>
      <c r="D24" s="76"/>
      <c r="E24" s="19">
        <v>102</v>
      </c>
      <c r="F24" s="23" t="s">
        <v>13</v>
      </c>
      <c r="G24" s="89"/>
      <c r="H24" s="89"/>
      <c r="I24" s="157"/>
    </row>
    <row r="25" s="7" customFormat="1" ht="17.45" customHeight="1" spans="1:9">
      <c r="A25" s="155">
        <v>14</v>
      </c>
      <c r="B25" s="17" t="s">
        <v>166</v>
      </c>
      <c r="C25" s="76"/>
      <c r="D25" s="76"/>
      <c r="E25" s="19">
        <v>340</v>
      </c>
      <c r="F25" s="23" t="s">
        <v>15</v>
      </c>
      <c r="G25" s="89"/>
      <c r="H25" s="89"/>
      <c r="I25" s="157"/>
    </row>
    <row r="26" s="7" customFormat="1" ht="17.45" customHeight="1" spans="1:9">
      <c r="A26" s="19">
        <v>15</v>
      </c>
      <c r="B26" s="17" t="s">
        <v>167</v>
      </c>
      <c r="C26" s="76"/>
      <c r="D26" s="76"/>
      <c r="E26" s="19">
        <v>2040</v>
      </c>
      <c r="F26" s="23" t="s">
        <v>13</v>
      </c>
      <c r="G26" s="89"/>
      <c r="H26" s="89"/>
      <c r="I26" s="157"/>
    </row>
    <row r="27" s="7" customFormat="1" ht="17.45" customHeight="1" spans="1:9">
      <c r="A27" s="155">
        <v>16</v>
      </c>
      <c r="B27" s="17" t="s">
        <v>168</v>
      </c>
      <c r="C27" s="76"/>
      <c r="D27" s="76"/>
      <c r="E27" s="19">
        <v>340</v>
      </c>
      <c r="F27" s="23" t="s">
        <v>13</v>
      </c>
      <c r="G27" s="89"/>
      <c r="H27" s="89"/>
      <c r="I27" s="157"/>
    </row>
    <row r="28" s="7" customFormat="1" ht="17.45" customHeight="1" spans="1:9">
      <c r="A28" s="19">
        <v>17</v>
      </c>
      <c r="B28" s="17" t="s">
        <v>169</v>
      </c>
      <c r="C28" s="76"/>
      <c r="D28" s="76"/>
      <c r="E28" s="19">
        <v>340</v>
      </c>
      <c r="F28" s="23" t="s">
        <v>13</v>
      </c>
      <c r="G28" s="89"/>
      <c r="H28" s="89"/>
      <c r="I28" s="157"/>
    </row>
    <row r="29" s="7" customFormat="1" ht="17.45" customHeight="1" spans="1:9">
      <c r="A29" s="155">
        <v>18</v>
      </c>
      <c r="B29" s="17" t="s">
        <v>165</v>
      </c>
      <c r="C29" s="76"/>
      <c r="D29" s="76"/>
      <c r="E29" s="19">
        <v>340</v>
      </c>
      <c r="F29" s="23" t="s">
        <v>13</v>
      </c>
      <c r="G29" s="89"/>
      <c r="H29" s="89"/>
      <c r="I29" s="157"/>
    </row>
    <row r="30" s="7" customFormat="1" ht="17.45" customHeight="1" spans="1:9">
      <c r="A30" s="19">
        <v>19</v>
      </c>
      <c r="B30" s="17" t="s">
        <v>170</v>
      </c>
      <c r="C30" s="76"/>
      <c r="D30" s="76"/>
      <c r="E30" s="19">
        <v>300</v>
      </c>
      <c r="F30" s="23" t="s">
        <v>13</v>
      </c>
      <c r="G30" s="89"/>
      <c r="H30" s="89"/>
      <c r="I30" s="157"/>
    </row>
    <row r="31" s="7" customFormat="1" ht="17.45" customHeight="1" spans="1:9">
      <c r="A31" s="19">
        <v>20</v>
      </c>
      <c r="B31" s="17" t="s">
        <v>171</v>
      </c>
      <c r="C31" s="76"/>
      <c r="D31" s="76"/>
      <c r="E31" s="19">
        <v>170</v>
      </c>
      <c r="F31" s="23" t="s">
        <v>69</v>
      </c>
      <c r="G31" s="89"/>
      <c r="H31" s="89"/>
      <c r="I31" s="157"/>
    </row>
    <row r="32" s="7" customFormat="1" ht="17.45" customHeight="1" spans="1:9">
      <c r="A32" s="19">
        <v>21</v>
      </c>
      <c r="B32" s="17" t="s">
        <v>172</v>
      </c>
      <c r="C32" s="149"/>
      <c r="D32" s="149"/>
      <c r="E32" s="19">
        <v>10200</v>
      </c>
      <c r="F32" s="23" t="s">
        <v>20</v>
      </c>
      <c r="G32" s="89"/>
      <c r="H32" s="89"/>
      <c r="I32" s="157"/>
    </row>
    <row r="33" s="7" customFormat="1" ht="17.45" customHeight="1" spans="1:9">
      <c r="A33" s="19">
        <v>22</v>
      </c>
      <c r="B33" s="17" t="s">
        <v>173</v>
      </c>
      <c r="C33" s="149"/>
      <c r="D33" s="149"/>
      <c r="E33" s="19">
        <v>1250</v>
      </c>
      <c r="F33" s="23" t="s">
        <v>20</v>
      </c>
      <c r="G33" s="89"/>
      <c r="H33" s="89"/>
      <c r="I33" s="157"/>
    </row>
    <row r="34" s="7" customFormat="1" ht="17.45" customHeight="1" spans="1:9">
      <c r="A34" s="19">
        <v>23</v>
      </c>
      <c r="B34" s="17" t="s">
        <v>174</v>
      </c>
      <c r="C34" s="149"/>
      <c r="D34" s="149"/>
      <c r="E34" s="19">
        <v>25</v>
      </c>
      <c r="F34" s="23" t="s">
        <v>13</v>
      </c>
      <c r="G34" s="89"/>
      <c r="H34" s="89"/>
      <c r="I34" s="157"/>
    </row>
    <row r="35" s="7" customFormat="1" ht="17.45" customHeight="1" spans="1:9">
      <c r="A35" s="19">
        <v>24</v>
      </c>
      <c r="B35" s="17" t="s">
        <v>175</v>
      </c>
      <c r="C35" s="76"/>
      <c r="D35" s="76"/>
      <c r="E35" s="19">
        <v>1</v>
      </c>
      <c r="F35" s="23" t="s">
        <v>13</v>
      </c>
      <c r="G35" s="89"/>
      <c r="H35" s="89"/>
      <c r="I35" s="157"/>
    </row>
    <row r="36" s="7" customFormat="1" ht="17.45" customHeight="1" spans="1:9">
      <c r="A36" s="19">
        <v>25</v>
      </c>
      <c r="B36" s="17" t="s">
        <v>176</v>
      </c>
      <c r="C36" s="76"/>
      <c r="D36" s="76"/>
      <c r="E36" s="19">
        <v>12</v>
      </c>
      <c r="F36" s="23" t="s">
        <v>13</v>
      </c>
      <c r="G36" s="89"/>
      <c r="H36" s="89"/>
      <c r="I36" s="157"/>
    </row>
    <row r="37" s="7" customFormat="1" ht="17.45" customHeight="1" spans="1:9">
      <c r="A37" s="19">
        <v>26</v>
      </c>
      <c r="B37" s="216" t="s">
        <v>177</v>
      </c>
      <c r="C37" s="76"/>
      <c r="D37" s="76"/>
      <c r="E37" s="19">
        <v>2</v>
      </c>
      <c r="F37" s="23" t="s">
        <v>13</v>
      </c>
      <c r="G37" s="89"/>
      <c r="H37" s="89"/>
      <c r="I37" s="157"/>
    </row>
    <row r="38" s="7" customFormat="1" ht="17.45" customHeight="1" spans="1:9">
      <c r="A38" s="19">
        <v>27</v>
      </c>
      <c r="B38" s="17" t="s">
        <v>178</v>
      </c>
      <c r="C38" s="76"/>
      <c r="D38" s="76"/>
      <c r="E38" s="19">
        <v>2</v>
      </c>
      <c r="F38" s="23" t="s">
        <v>179</v>
      </c>
      <c r="G38" s="89"/>
      <c r="H38" s="89"/>
      <c r="I38" s="157"/>
    </row>
    <row r="39" s="7" customFormat="1" ht="27" customHeight="1" spans="1:9">
      <c r="A39" s="19">
        <v>28</v>
      </c>
      <c r="B39" s="17" t="s">
        <v>180</v>
      </c>
      <c r="C39" s="19" t="s">
        <v>12</v>
      </c>
      <c r="D39" s="19"/>
      <c r="E39" s="19">
        <v>1</v>
      </c>
      <c r="F39" s="23" t="s">
        <v>69</v>
      </c>
      <c r="G39" s="89"/>
      <c r="H39" s="89"/>
      <c r="I39" s="157"/>
    </row>
    <row r="40" s="7" customFormat="1" ht="17.45" customHeight="1" spans="1:9">
      <c r="A40" s="19">
        <v>29</v>
      </c>
      <c r="B40" s="17" t="s">
        <v>181</v>
      </c>
      <c r="C40" s="76" t="s">
        <v>182</v>
      </c>
      <c r="D40" s="76"/>
      <c r="E40" s="19">
        <v>1</v>
      </c>
      <c r="F40" s="23" t="s">
        <v>13</v>
      </c>
      <c r="G40" s="89"/>
      <c r="H40" s="89"/>
      <c r="I40" s="157"/>
    </row>
    <row r="41" s="7" customFormat="1" ht="17.45" customHeight="1" spans="1:9">
      <c r="A41" s="19">
        <v>30</v>
      </c>
      <c r="B41" s="158" t="s">
        <v>183</v>
      </c>
      <c r="C41" s="76"/>
      <c r="D41" s="76"/>
      <c r="E41" s="19">
        <v>38</v>
      </c>
      <c r="F41" s="155" t="s">
        <v>15</v>
      </c>
      <c r="G41" s="89"/>
      <c r="H41" s="89"/>
      <c r="I41" s="155"/>
    </row>
    <row r="42" s="7" customFormat="1" ht="17.45" customHeight="1" spans="1:9">
      <c r="A42" s="19">
        <v>31</v>
      </c>
      <c r="B42" s="26" t="s">
        <v>184</v>
      </c>
      <c r="C42" s="76" t="s">
        <v>185</v>
      </c>
      <c r="D42" s="76"/>
      <c r="E42" s="19">
        <v>380</v>
      </c>
      <c r="F42" s="18" t="s">
        <v>20</v>
      </c>
      <c r="G42" s="89"/>
      <c r="H42" s="89"/>
      <c r="I42" s="157"/>
    </row>
    <row r="43" s="7" customFormat="1" ht="17.45" customHeight="1" spans="1:9">
      <c r="A43" s="19">
        <v>32</v>
      </c>
      <c r="B43" s="26" t="s">
        <v>186</v>
      </c>
      <c r="C43" s="76" t="s">
        <v>187</v>
      </c>
      <c r="D43" s="76"/>
      <c r="E43" s="19">
        <v>1121</v>
      </c>
      <c r="F43" s="18" t="s">
        <v>188</v>
      </c>
      <c r="G43" s="89"/>
      <c r="H43" s="89"/>
      <c r="I43" s="68"/>
    </row>
    <row r="44" ht="20.1" customHeight="1" spans="1:9">
      <c r="A44" s="53"/>
      <c r="B44" s="92" t="s">
        <v>34</v>
      </c>
      <c r="C44" s="93"/>
      <c r="D44" s="93"/>
      <c r="E44" s="93"/>
      <c r="F44" s="93"/>
      <c r="G44" s="153"/>
      <c r="H44" s="159"/>
      <c r="I44" s="68"/>
    </row>
  </sheetData>
  <mergeCells count="1">
    <mergeCell ref="A1:I1"/>
  </mergeCells>
  <conditionalFormatting sqref="C2:D2">
    <cfRule type="duplicateValues" dxfId="0" priority="1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2" sqref="D2"/>
    </sheetView>
  </sheetViews>
  <sheetFormatPr defaultColWidth="8.25" defaultRowHeight="12"/>
  <cols>
    <col min="1" max="1" width="6.125" style="98" customWidth="1"/>
    <col min="2" max="2" width="29.375" style="99" customWidth="1"/>
    <col min="3" max="4" width="22.875" style="99" customWidth="1"/>
    <col min="5" max="5" width="12.125" style="100" customWidth="1"/>
    <col min="6" max="6" width="6" style="100" customWidth="1"/>
    <col min="7" max="7" width="12.375" style="100" customWidth="1"/>
    <col min="8" max="8" width="14.125" style="100" customWidth="1"/>
    <col min="9" max="9" width="14.75" style="108" customWidth="1"/>
    <col min="10" max="16384" width="8.25" style="100"/>
  </cols>
  <sheetData>
    <row r="1" ht="18.75" spans="1:9">
      <c r="A1" s="48" t="s">
        <v>189</v>
      </c>
      <c r="B1" s="49"/>
      <c r="C1" s="49"/>
      <c r="D1" s="49"/>
      <c r="E1" s="49"/>
      <c r="F1" s="49"/>
      <c r="G1" s="49"/>
      <c r="H1" s="49"/>
      <c r="I1" s="49"/>
    </row>
    <row r="2" ht="28.5" spans="1:9">
      <c r="A2" s="116" t="s">
        <v>1</v>
      </c>
      <c r="B2" s="116" t="s">
        <v>2</v>
      </c>
      <c r="C2" s="83" t="s">
        <v>3</v>
      </c>
      <c r="D2" s="83" t="s">
        <v>4</v>
      </c>
      <c r="E2" s="83" t="s">
        <v>5</v>
      </c>
      <c r="F2" s="83" t="s">
        <v>6</v>
      </c>
      <c r="G2" s="117" t="s">
        <v>7</v>
      </c>
      <c r="H2" s="117" t="s">
        <v>8</v>
      </c>
      <c r="I2" s="123" t="s">
        <v>9</v>
      </c>
    </row>
    <row r="3" s="121" customFormat="1" spans="1:9">
      <c r="A3" s="124" t="s">
        <v>190</v>
      </c>
      <c r="B3" s="125" t="s">
        <v>191</v>
      </c>
      <c r="C3" s="19"/>
      <c r="D3" s="126"/>
      <c r="E3" s="127"/>
      <c r="F3" s="127"/>
      <c r="G3" s="53"/>
      <c r="H3" s="53"/>
      <c r="I3" s="128"/>
    </row>
    <row r="4" ht="12.75" spans="1:9">
      <c r="A4" s="18">
        <v>1</v>
      </c>
      <c r="B4" s="129" t="s">
        <v>192</v>
      </c>
      <c r="C4" s="18" t="s">
        <v>12</v>
      </c>
      <c r="D4" s="18"/>
      <c r="E4" s="18">
        <v>2</v>
      </c>
      <c r="F4" s="18" t="s">
        <v>46</v>
      </c>
      <c r="G4" s="130"/>
      <c r="H4" s="131"/>
      <c r="I4" s="132" t="s">
        <v>193</v>
      </c>
    </row>
    <row r="5" ht="14.25" spans="1:9">
      <c r="A5" s="18">
        <v>2</v>
      </c>
      <c r="B5" s="129" t="s">
        <v>95</v>
      </c>
      <c r="C5" s="18" t="s">
        <v>12</v>
      </c>
      <c r="D5" s="18"/>
      <c r="E5" s="18">
        <v>33</v>
      </c>
      <c r="F5" s="18" t="s">
        <v>46</v>
      </c>
      <c r="G5" s="130"/>
      <c r="H5" s="131"/>
      <c r="I5" s="133"/>
    </row>
    <row r="6" ht="24" spans="1:9">
      <c r="A6" s="18">
        <v>3</v>
      </c>
      <c r="B6" s="134" t="s">
        <v>194</v>
      </c>
      <c r="C6" s="135" t="s">
        <v>195</v>
      </c>
      <c r="D6" s="135"/>
      <c r="E6" s="70">
        <v>8</v>
      </c>
      <c r="F6" s="70" t="s">
        <v>13</v>
      </c>
      <c r="G6" s="130"/>
      <c r="H6" s="131"/>
      <c r="I6" s="18"/>
    </row>
    <row r="7" ht="24" spans="1:9">
      <c r="A7" s="18">
        <v>4</v>
      </c>
      <c r="B7" s="134" t="s">
        <v>194</v>
      </c>
      <c r="C7" s="135" t="s">
        <v>196</v>
      </c>
      <c r="D7" s="135"/>
      <c r="E7" s="70">
        <f>E5*4</f>
        <v>132</v>
      </c>
      <c r="F7" s="70" t="s">
        <v>13</v>
      </c>
      <c r="G7" s="130"/>
      <c r="H7" s="131"/>
      <c r="I7" s="18"/>
    </row>
    <row r="8" ht="14.25" spans="1:9">
      <c r="A8" s="136" t="s">
        <v>197</v>
      </c>
      <c r="B8" s="129" t="s">
        <v>198</v>
      </c>
      <c r="C8" s="18"/>
      <c r="D8" s="18"/>
      <c r="E8" s="18"/>
      <c r="F8" s="18"/>
      <c r="G8" s="131"/>
      <c r="H8" s="131"/>
      <c r="I8" s="137"/>
    </row>
    <row r="9" spans="1:9">
      <c r="A9" s="18">
        <v>1</v>
      </c>
      <c r="B9" s="129" t="s">
        <v>199</v>
      </c>
      <c r="C9" s="18" t="s">
        <v>12</v>
      </c>
      <c r="D9" s="18"/>
      <c r="E9" s="18">
        <v>2</v>
      </c>
      <c r="F9" s="18" t="s">
        <v>46</v>
      </c>
      <c r="G9" s="130"/>
      <c r="H9" s="131"/>
      <c r="I9" s="18" t="s">
        <v>193</v>
      </c>
    </row>
    <row r="10" spans="1:9">
      <c r="A10" s="18">
        <v>2</v>
      </c>
      <c r="B10" s="129" t="s">
        <v>200</v>
      </c>
      <c r="C10" s="18" t="s">
        <v>12</v>
      </c>
      <c r="D10" s="18"/>
      <c r="E10" s="18">
        <v>12</v>
      </c>
      <c r="F10" s="18" t="s">
        <v>46</v>
      </c>
      <c r="G10" s="130"/>
      <c r="H10" s="131"/>
      <c r="I10" s="18"/>
    </row>
    <row r="11" ht="24" spans="1:9">
      <c r="A11" s="18">
        <v>3</v>
      </c>
      <c r="B11" s="134" t="s">
        <v>194</v>
      </c>
      <c r="C11" s="135" t="s">
        <v>195</v>
      </c>
      <c r="D11" s="135"/>
      <c r="E11" s="18">
        <v>8</v>
      </c>
      <c r="F11" s="70" t="s">
        <v>13</v>
      </c>
      <c r="G11" s="130"/>
      <c r="H11" s="131"/>
      <c r="I11" s="18"/>
    </row>
    <row r="12" ht="24" spans="1:9">
      <c r="A12" s="18">
        <v>4</v>
      </c>
      <c r="B12" s="134" t="s">
        <v>194</v>
      </c>
      <c r="C12" s="135" t="s">
        <v>196</v>
      </c>
      <c r="D12" s="135"/>
      <c r="E12" s="18">
        <f>E10*4</f>
        <v>48</v>
      </c>
      <c r="F12" s="70" t="s">
        <v>13</v>
      </c>
      <c r="G12" s="130"/>
      <c r="H12" s="131"/>
      <c r="I12" s="18"/>
    </row>
    <row r="13" ht="14.25" spans="1:9">
      <c r="A13" s="124" t="s">
        <v>201</v>
      </c>
      <c r="B13" s="138" t="s">
        <v>202</v>
      </c>
      <c r="C13" s="24"/>
      <c r="D13" s="24"/>
      <c r="E13" s="19"/>
      <c r="F13" s="19"/>
      <c r="G13" s="139"/>
      <c r="H13" s="139"/>
      <c r="I13" s="107"/>
    </row>
    <row r="14" ht="14.25" spans="1:9">
      <c r="A14" s="19">
        <v>1</v>
      </c>
      <c r="B14" s="24" t="s">
        <v>203</v>
      </c>
      <c r="C14" s="19" t="s">
        <v>12</v>
      </c>
      <c r="D14" s="19"/>
      <c r="E14" s="19">
        <v>2</v>
      </c>
      <c r="F14" s="19" t="s">
        <v>46</v>
      </c>
      <c r="G14" s="140"/>
      <c r="H14" s="139"/>
      <c r="I14" s="107"/>
    </row>
    <row r="15" ht="24" spans="1:9">
      <c r="A15" s="19">
        <v>2</v>
      </c>
      <c r="B15" s="24" t="s">
        <v>194</v>
      </c>
      <c r="C15" s="34" t="s">
        <v>195</v>
      </c>
      <c r="D15" s="34"/>
      <c r="E15" s="19">
        <v>4</v>
      </c>
      <c r="F15" s="56" t="s">
        <v>13</v>
      </c>
      <c r="G15" s="140"/>
      <c r="H15" s="139"/>
      <c r="I15" s="128"/>
    </row>
    <row r="16" spans="1:9">
      <c r="A16" s="124" t="s">
        <v>204</v>
      </c>
      <c r="B16" s="138" t="s">
        <v>205</v>
      </c>
      <c r="C16" s="24"/>
      <c r="D16" s="24"/>
      <c r="E16" s="19"/>
      <c r="F16" s="19"/>
      <c r="G16" s="140"/>
      <c r="H16" s="139"/>
      <c r="I16" s="128"/>
    </row>
    <row r="17" spans="1:9">
      <c r="A17" s="19">
        <v>1</v>
      </c>
      <c r="B17" s="24" t="s">
        <v>203</v>
      </c>
      <c r="C17" s="19" t="s">
        <v>12</v>
      </c>
      <c r="D17" s="19"/>
      <c r="E17" s="19">
        <v>2</v>
      </c>
      <c r="F17" s="19" t="s">
        <v>46</v>
      </c>
      <c r="G17" s="140"/>
      <c r="H17" s="139"/>
      <c r="I17" s="128"/>
    </row>
    <row r="18" ht="24" spans="1:9">
      <c r="A18" s="19">
        <v>2</v>
      </c>
      <c r="B18" s="24" t="s">
        <v>194</v>
      </c>
      <c r="C18" s="34" t="s">
        <v>195</v>
      </c>
      <c r="D18" s="34"/>
      <c r="E18" s="19">
        <v>4</v>
      </c>
      <c r="F18" s="56" t="s">
        <v>13</v>
      </c>
      <c r="G18" s="140"/>
      <c r="H18" s="139"/>
      <c r="I18" s="128"/>
    </row>
    <row r="19" ht="14.25" spans="1:9">
      <c r="A19" s="124" t="s">
        <v>206</v>
      </c>
      <c r="B19" s="138" t="s">
        <v>207</v>
      </c>
      <c r="C19" s="24"/>
      <c r="D19" s="24"/>
      <c r="E19" s="19"/>
      <c r="F19" s="19"/>
      <c r="G19" s="140"/>
      <c r="H19" s="139"/>
      <c r="I19" s="107"/>
    </row>
    <row r="20" ht="14.25" spans="1:9">
      <c r="A20" s="19">
        <v>1</v>
      </c>
      <c r="B20" s="24" t="s">
        <v>203</v>
      </c>
      <c r="C20" s="19" t="s">
        <v>12</v>
      </c>
      <c r="D20" s="19"/>
      <c r="E20" s="19">
        <v>2</v>
      </c>
      <c r="F20" s="19" t="s">
        <v>46</v>
      </c>
      <c r="G20" s="140"/>
      <c r="H20" s="139"/>
      <c r="I20" s="107"/>
    </row>
    <row r="21" ht="24" spans="1:9">
      <c r="A21" s="19">
        <v>2</v>
      </c>
      <c r="B21" s="24" t="s">
        <v>194</v>
      </c>
      <c r="C21" s="34" t="s">
        <v>195</v>
      </c>
      <c r="D21" s="34"/>
      <c r="E21" s="19">
        <v>4</v>
      </c>
      <c r="F21" s="56" t="s">
        <v>13</v>
      </c>
      <c r="G21" s="140"/>
      <c r="H21" s="139"/>
      <c r="I21" s="128"/>
    </row>
    <row r="22" s="122" customFormat="1" spans="1:9">
      <c r="A22" s="53"/>
      <c r="B22" s="110" t="s">
        <v>34</v>
      </c>
      <c r="C22" s="111"/>
      <c r="D22" s="112"/>
      <c r="E22" s="141"/>
      <c r="F22" s="141"/>
      <c r="G22" s="142"/>
      <c r="H22" s="142"/>
      <c r="I22" s="143"/>
    </row>
  </sheetData>
  <mergeCells count="1">
    <mergeCell ref="A1:I1"/>
  </mergeCells>
  <conditionalFormatting sqref="C2:D2">
    <cfRule type="duplicateValues" dxfId="0" priority="1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D2" sqref="D2"/>
    </sheetView>
  </sheetViews>
  <sheetFormatPr defaultColWidth="8.25" defaultRowHeight="12"/>
  <cols>
    <col min="1" max="1" width="6.125" style="3" customWidth="1"/>
    <col min="2" max="2" width="28.625" style="4" customWidth="1"/>
    <col min="3" max="4" width="19.75" style="4" customWidth="1"/>
    <col min="5" max="6" width="6" style="7" customWidth="1"/>
    <col min="7" max="7" width="12.25" style="7" customWidth="1"/>
    <col min="8" max="8" width="14.125" style="7" customWidth="1"/>
    <col min="9" max="9" width="47.125" style="7" customWidth="1"/>
    <col min="10" max="16384" width="8.25" style="7"/>
  </cols>
  <sheetData>
    <row r="1" ht="18.75" spans="1:9">
      <c r="A1" s="48" t="s">
        <v>208</v>
      </c>
      <c r="B1" s="49"/>
      <c r="C1" s="49"/>
      <c r="D1" s="49"/>
      <c r="E1" s="49"/>
      <c r="F1" s="49"/>
      <c r="G1" s="49"/>
      <c r="H1" s="49"/>
      <c r="I1" s="49"/>
    </row>
    <row r="2" ht="28.5" spans="1:9">
      <c r="A2" s="116" t="s">
        <v>1</v>
      </c>
      <c r="B2" s="116" t="s">
        <v>2</v>
      </c>
      <c r="C2" s="83" t="s">
        <v>3</v>
      </c>
      <c r="D2" s="83" t="s">
        <v>4</v>
      </c>
      <c r="E2" s="116" t="s">
        <v>5</v>
      </c>
      <c r="F2" s="116" t="s">
        <v>6</v>
      </c>
      <c r="G2" s="117" t="s">
        <v>7</v>
      </c>
      <c r="H2" s="117" t="s">
        <v>8</v>
      </c>
      <c r="I2" s="101" t="s">
        <v>9</v>
      </c>
    </row>
    <row r="3" s="82" customFormat="1" spans="1:9">
      <c r="A3" s="19">
        <v>1</v>
      </c>
      <c r="B3" s="17" t="s">
        <v>209</v>
      </c>
      <c r="C3" s="19" t="s">
        <v>12</v>
      </c>
      <c r="D3" s="19"/>
      <c r="E3" s="18">
        <v>2</v>
      </c>
      <c r="F3" s="18" t="s">
        <v>46</v>
      </c>
      <c r="G3" s="118"/>
      <c r="H3" s="118"/>
      <c r="I3" s="119" t="s">
        <v>210</v>
      </c>
    </row>
    <row r="4" s="82" customFormat="1" spans="1:9">
      <c r="A4" s="19">
        <v>2</v>
      </c>
      <c r="B4" s="17" t="s">
        <v>211</v>
      </c>
      <c r="C4" s="19" t="s">
        <v>12</v>
      </c>
      <c r="D4" s="19"/>
      <c r="E4" s="18">
        <v>1</v>
      </c>
      <c r="F4" s="18" t="s">
        <v>46</v>
      </c>
      <c r="G4" s="118"/>
      <c r="H4" s="118"/>
      <c r="I4" s="119" t="s">
        <v>212</v>
      </c>
    </row>
    <row r="5" spans="1:9">
      <c r="A5" s="19">
        <v>3</v>
      </c>
      <c r="B5" s="17" t="s">
        <v>213</v>
      </c>
      <c r="C5" s="19" t="s">
        <v>12</v>
      </c>
      <c r="D5" s="19"/>
      <c r="E5" s="18">
        <v>7</v>
      </c>
      <c r="F5" s="18" t="s">
        <v>46</v>
      </c>
      <c r="G5" s="118"/>
      <c r="H5" s="118"/>
      <c r="I5" s="119" t="s">
        <v>214</v>
      </c>
    </row>
    <row r="6" spans="1:9">
      <c r="A6" s="19">
        <v>4</v>
      </c>
      <c r="B6" s="17" t="s">
        <v>215</v>
      </c>
      <c r="C6" s="19" t="s">
        <v>12</v>
      </c>
      <c r="D6" s="19"/>
      <c r="E6" s="18">
        <v>1</v>
      </c>
      <c r="F6" s="18" t="s">
        <v>46</v>
      </c>
      <c r="G6" s="118"/>
      <c r="H6" s="118"/>
      <c r="I6" s="119"/>
    </row>
    <row r="7" spans="1:9">
      <c r="A7" s="19">
        <v>5</v>
      </c>
      <c r="B7" s="24" t="s">
        <v>216</v>
      </c>
      <c r="C7" s="34"/>
      <c r="D7" s="34"/>
      <c r="E7" s="19">
        <v>1</v>
      </c>
      <c r="F7" s="18" t="s">
        <v>179</v>
      </c>
      <c r="G7" s="118"/>
      <c r="H7" s="118"/>
      <c r="I7" s="120"/>
    </row>
    <row r="8" spans="1:9">
      <c r="A8" s="19">
        <v>6</v>
      </c>
      <c r="B8" s="24" t="s">
        <v>217</v>
      </c>
      <c r="C8" s="34"/>
      <c r="D8" s="34"/>
      <c r="E8" s="19">
        <v>400</v>
      </c>
      <c r="F8" s="18" t="s">
        <v>13</v>
      </c>
      <c r="G8" s="118"/>
      <c r="H8" s="118"/>
      <c r="I8" s="119" t="s">
        <v>218</v>
      </c>
    </row>
    <row r="9" spans="1:9">
      <c r="A9" s="19">
        <v>7</v>
      </c>
      <c r="B9" s="24" t="s">
        <v>219</v>
      </c>
      <c r="C9" s="19" t="s">
        <v>12</v>
      </c>
      <c r="D9" s="19"/>
      <c r="E9" s="19">
        <v>2</v>
      </c>
      <c r="F9" s="18" t="s">
        <v>46</v>
      </c>
      <c r="G9" s="118"/>
      <c r="H9" s="118"/>
      <c r="I9" s="119" t="s">
        <v>220</v>
      </c>
    </row>
    <row r="10" spans="1:9">
      <c r="A10" s="53"/>
      <c r="B10" s="78" t="s">
        <v>34</v>
      </c>
      <c r="C10" s="78"/>
      <c r="D10" s="78"/>
      <c r="E10" s="68"/>
      <c r="F10" s="68"/>
      <c r="G10" s="113"/>
      <c r="H10" s="114"/>
      <c r="I10" s="68"/>
    </row>
  </sheetData>
  <mergeCells count="1">
    <mergeCell ref="A1:I1"/>
  </mergeCells>
  <conditionalFormatting sqref="C2:D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A-1.综合布线系统</vt:lpstr>
      <vt:lpstr>A-2.有线电视系统</vt:lpstr>
      <vt:lpstr>A-3.IP数字广播系统</vt:lpstr>
      <vt:lpstr>A-4.受理窗口呼叫系统</vt:lpstr>
      <vt:lpstr>A-5.视频安防监控系统</vt:lpstr>
      <vt:lpstr>A-6.门禁控制系统</vt:lpstr>
      <vt:lpstr>A-7.报警系统</vt:lpstr>
      <vt:lpstr>A-8.网络交换系统</vt:lpstr>
      <vt:lpstr>A-9.有线通信系统</vt:lpstr>
      <vt:lpstr>A-10.无线通信系统</vt:lpstr>
      <vt:lpstr>A-11.光缆接入系统</vt:lpstr>
      <vt:lpstr>A-12.机房工程</vt:lpstr>
      <vt:lpstr>A-13.原有系统及设备搬迁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Xiaojie Mei</dc:creator>
  <cp:lastModifiedBy>◡̈⃝.jyy</cp:lastModifiedBy>
  <dcterms:created xsi:type="dcterms:W3CDTF">2025-04-18T07:33:00Z</dcterms:created>
  <cp:lastPrinted>2026-01-19T07:48:00Z</cp:lastPrinted>
  <dcterms:modified xsi:type="dcterms:W3CDTF">2026-04-01T09:55:15Z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97E2DE8BF7944AF0B41D9B51514A7D56_13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