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8、徐汇分局\1、公开招标\2.MZQ2026-08004 2026年度桂林路、桂江路停车场弱电系统建设项目\"/>
    </mc:Choice>
  </mc:AlternateContent>
  <bookViews>
    <workbookView windowWidth="24750" windowHeight="12080" tabRatio="850" activeTab="4"/>
  </bookViews>
  <sheets>
    <sheet name="汇总" sheetId="1" r:id="rId1"/>
    <sheet name="1安全防范系统" sheetId="2" r:id="rId2"/>
    <sheet name="2弱电机房建设" sheetId="3" r:id="rId3"/>
    <sheet name="3网络交换系统" sheetId="4" r:id="rId4"/>
    <sheet name="4报警系统" sheetId="5" r:id="rId5"/>
    <sheet name="5地下管线及内外场光缆敷设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<sst xmlns="http://schemas.openxmlformats.org/spreadsheetml/2006/main" count="587" uniqueCount="187">
  <si>
    <r>
      <rPr>
        <b/>
        <sz val="16"/>
        <color theme="1"/>
        <rFont val="宋体"/>
        <charset val="134"/>
      </rPr>
      <t>投标报价汇总表</t>
    </r>
  </si>
  <si>
    <r>
      <rPr>
        <b/>
        <sz val="11"/>
        <color theme="1"/>
        <rFont val="宋体"/>
        <charset val="134"/>
      </rPr>
      <t>投标人：</t>
    </r>
  </si>
  <si>
    <r>
      <rPr>
        <b/>
        <sz val="11"/>
        <color theme="1"/>
        <rFont val="宋体"/>
        <charset val="134"/>
      </rPr>
      <t>项目名称：</t>
    </r>
  </si>
  <si>
    <t>2026年度桂林路、桂江路停车场弱电系统建设项目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</si>
  <si>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</si>
  <si>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系统名称</t>
    </r>
  </si>
  <si>
    <r>
      <rPr>
        <b/>
        <sz val="11"/>
        <color theme="1"/>
        <rFont val="宋体"/>
        <charset val="134"/>
      </rPr>
      <t>金额</t>
    </r>
    <r>
      <rPr>
        <b/>
        <sz val="11"/>
        <color theme="1"/>
        <rFont val="Times New Roman"/>
        <charset val="134"/>
      </rPr>
      <t>(</t>
    </r>
    <r>
      <rPr>
        <b/>
        <sz val="11"/>
        <color theme="1"/>
        <rFont val="宋体"/>
        <charset val="134"/>
      </rPr>
      <t>元</t>
    </r>
    <r>
      <rPr>
        <b/>
        <sz val="11"/>
        <color theme="1"/>
        <rFont val="Times New Roman"/>
        <charset val="134"/>
      </rPr>
      <t>)</t>
    </r>
  </si>
  <si>
    <r>
      <rPr>
        <b/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</si>
  <si>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安全防范系统</t>
    </r>
  </si>
  <si>
    <r>
      <rPr>
        <sz val="11"/>
        <color theme="1"/>
        <rFont val="宋体"/>
        <charset val="134"/>
      </rPr>
      <t>弱电机房建设</t>
    </r>
  </si>
  <si>
    <r>
      <rPr>
        <sz val="11"/>
        <color theme="1"/>
        <rFont val="宋体"/>
        <charset val="134"/>
      </rPr>
      <t>网络交换系统</t>
    </r>
  </si>
  <si>
    <r>
      <rPr>
        <sz val="11"/>
        <color theme="1"/>
        <rFont val="宋体"/>
        <charset val="134"/>
      </rPr>
      <t>报警系统</t>
    </r>
  </si>
  <si>
    <r>
      <rPr>
        <sz val="11"/>
        <color theme="1"/>
        <rFont val="宋体"/>
        <charset val="134"/>
      </rPr>
      <t>地下管线及内外场光缆敷设</t>
    </r>
  </si>
  <si>
    <r>
      <rPr>
        <b/>
        <sz val="11"/>
        <color theme="1"/>
        <rFont val="宋体"/>
        <charset val="134"/>
      </rPr>
      <t>总价（元，小写）</t>
    </r>
  </si>
  <si>
    <r>
      <rPr>
        <b/>
        <sz val="11"/>
        <color theme="1"/>
        <rFont val="宋体"/>
        <charset val="134"/>
      </rPr>
      <t>总价（大写）</t>
    </r>
  </si>
  <si>
    <t>安全防范系统</t>
  </si>
  <si>
    <t>序号</t>
  </si>
  <si>
    <t>设备名称</t>
  </si>
  <si>
    <t>技术参数</t>
  </si>
  <si>
    <t>数量</t>
  </si>
  <si>
    <t>单位</t>
  </si>
  <si>
    <t>单价（元）</t>
  </si>
  <si>
    <t>合价（元）</t>
  </si>
  <si>
    <t>品牌</t>
  </si>
  <si>
    <t>型号</t>
  </si>
  <si>
    <t>桂林路停车场</t>
  </si>
  <si>
    <t>（一）</t>
  </si>
  <si>
    <t>视频监控</t>
  </si>
  <si>
    <r>
      <rPr>
        <sz val="10"/>
        <color theme="1"/>
        <rFont val="Times New Roman"/>
        <charset val="134"/>
      </rPr>
      <t>1080P</t>
    </r>
    <r>
      <rPr>
        <sz val="10"/>
        <color theme="1"/>
        <rFont val="宋体"/>
        <charset val="134"/>
      </rPr>
      <t>数字高清网络半球摄像机</t>
    </r>
  </si>
  <si>
    <t>详见主要设备技术参数要求</t>
  </si>
  <si>
    <t>套</t>
  </si>
  <si>
    <r>
      <rPr>
        <sz val="10"/>
        <color theme="1"/>
        <rFont val="Times New Roman"/>
        <charset val="134"/>
      </rPr>
      <t>1080P</t>
    </r>
    <r>
      <rPr>
        <sz val="10"/>
        <color theme="1"/>
        <rFont val="宋体"/>
        <charset val="134"/>
      </rPr>
      <t>数字高清网络快球摄像机</t>
    </r>
  </si>
  <si>
    <r>
      <rPr>
        <sz val="10"/>
        <color theme="1"/>
        <rFont val="Times New Roman"/>
        <charset val="134"/>
      </rPr>
      <t>1080P</t>
    </r>
    <r>
      <rPr>
        <sz val="10"/>
        <color theme="1"/>
        <rFont val="宋体"/>
        <charset val="134"/>
      </rPr>
      <t>室外数字高清枪式摄像机</t>
    </r>
  </si>
  <si>
    <t>防雷器</t>
  </si>
  <si>
    <t>个</t>
  </si>
  <si>
    <t>内存卡</t>
  </si>
  <si>
    <r>
      <rPr>
        <sz val="10"/>
        <color theme="1"/>
        <rFont val="Times New Roman"/>
        <charset val="134"/>
      </rPr>
      <t>≥32GB,Class10,</t>
    </r>
    <r>
      <rPr>
        <sz val="10"/>
        <color theme="1"/>
        <rFont val="宋体"/>
        <charset val="134"/>
      </rPr>
      <t>监控专用</t>
    </r>
  </si>
  <si>
    <t>张</t>
  </si>
  <si>
    <t>光纤收发器</t>
  </si>
  <si>
    <r>
      <rPr>
        <sz val="10"/>
        <color theme="1"/>
        <rFont val="宋体"/>
        <charset val="134"/>
      </rPr>
      <t>交换容量：</t>
    </r>
    <r>
      <rPr>
        <sz val="10"/>
        <color theme="1"/>
        <rFont val="Times New Roman"/>
        <charset val="134"/>
      </rPr>
      <t xml:space="preserve">≥9.2 Gbps
</t>
    </r>
    <r>
      <rPr>
        <sz val="10"/>
        <color theme="1"/>
        <rFont val="宋体"/>
        <charset val="134"/>
      </rPr>
      <t>包转发率：</t>
    </r>
    <r>
      <rPr>
        <sz val="10"/>
        <color theme="1"/>
        <rFont val="Times New Roman"/>
        <charset val="134"/>
      </rPr>
      <t xml:space="preserve">≥6.84 Mpps
</t>
    </r>
    <r>
      <rPr>
        <sz val="10"/>
        <color theme="1"/>
        <rFont val="宋体"/>
        <charset val="134"/>
      </rPr>
      <t>端口数量：不少于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个</t>
    </r>
    <r>
      <rPr>
        <sz val="10"/>
        <color theme="1"/>
        <rFont val="Times New Roman"/>
        <charset val="134"/>
      </rPr>
      <t>100BaseTRJ45</t>
    </r>
    <r>
      <rPr>
        <sz val="10"/>
        <color theme="1"/>
        <rFont val="宋体"/>
        <charset val="134"/>
      </rPr>
      <t>接口，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个</t>
    </r>
    <r>
      <rPr>
        <sz val="10"/>
        <color theme="1"/>
        <rFont val="Times New Roman"/>
        <charset val="134"/>
      </rPr>
      <t>100/1000BASE-X SFP</t>
    </r>
    <r>
      <rPr>
        <sz val="10"/>
        <color theme="1"/>
        <rFont val="宋体"/>
        <charset val="134"/>
      </rPr>
      <t>接口</t>
    </r>
  </si>
  <si>
    <t>台</t>
  </si>
  <si>
    <t>光模块</t>
  </si>
  <si>
    <r>
      <rPr>
        <sz val="10"/>
        <color theme="1"/>
        <rFont val="宋体"/>
        <charset val="134"/>
      </rPr>
      <t>接口类型：</t>
    </r>
    <r>
      <rPr>
        <sz val="10"/>
        <color theme="1"/>
        <rFont val="Times New Roman"/>
        <charset val="134"/>
      </rPr>
      <t xml:space="preserve">LC-LC
</t>
    </r>
    <r>
      <rPr>
        <sz val="10"/>
        <color theme="1"/>
        <rFont val="宋体"/>
        <charset val="134"/>
      </rPr>
      <t>传输距离：不小于</t>
    </r>
    <r>
      <rPr>
        <sz val="10"/>
        <color theme="1"/>
        <rFont val="Times New Roman"/>
        <charset val="134"/>
      </rPr>
      <t>20KM</t>
    </r>
  </si>
  <si>
    <t>室外监控背包箱</t>
  </si>
  <si>
    <t>含电源，空开，光纤熔接盘，抱箍等</t>
  </si>
  <si>
    <t>室外挂墙监控挑臂</t>
  </si>
  <si>
    <t>30CM</t>
  </si>
  <si>
    <t>网络视频存储器</t>
  </si>
  <si>
    <r>
      <rPr>
        <sz val="10"/>
        <color theme="1"/>
        <rFont val="Times New Roman"/>
        <charset val="134"/>
      </rPr>
      <t>8T</t>
    </r>
    <r>
      <rPr>
        <sz val="10"/>
        <color theme="1"/>
        <rFont val="宋体"/>
        <charset val="134"/>
      </rPr>
      <t>硬盘</t>
    </r>
  </si>
  <si>
    <r>
      <rPr>
        <sz val="10"/>
        <color theme="1"/>
        <rFont val="宋体"/>
        <charset val="134"/>
      </rPr>
      <t>监控级硬盘</t>
    </r>
    <r>
      <rPr>
        <sz val="10"/>
        <color theme="1"/>
        <rFont val="Times New Roman"/>
        <charset val="134"/>
      </rPr>
      <t>8T</t>
    </r>
  </si>
  <si>
    <t>块</t>
  </si>
  <si>
    <t>机架式监控电源</t>
  </si>
  <si>
    <t>AC24V 20A</t>
  </si>
  <si>
    <r>
      <rPr>
        <sz val="10"/>
        <color theme="1"/>
        <rFont val="宋体"/>
        <charset val="134"/>
      </rPr>
      <t>防水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类四对非屏蔽双绞线</t>
    </r>
  </si>
  <si>
    <t>箱</t>
  </si>
  <si>
    <r>
      <rPr>
        <sz val="10"/>
        <color theme="1"/>
        <rFont val="宋体"/>
        <charset val="134"/>
      </rPr>
      <t>防水</t>
    </r>
    <r>
      <rPr>
        <sz val="10"/>
        <color theme="1"/>
        <rFont val="Times New Roman"/>
        <charset val="134"/>
      </rPr>
      <t xml:space="preserve">RVV 2*1.0 </t>
    </r>
    <r>
      <rPr>
        <sz val="10"/>
        <color theme="1"/>
        <rFont val="宋体"/>
        <charset val="134"/>
      </rPr>
      <t>电源线</t>
    </r>
  </si>
  <si>
    <t>RVV 2*1.0</t>
  </si>
  <si>
    <t>米</t>
  </si>
  <si>
    <t>综合安防管理平台</t>
  </si>
  <si>
    <t>（二）</t>
  </si>
  <si>
    <t>门禁</t>
  </si>
  <si>
    <t>　</t>
  </si>
  <si>
    <t>门禁系统主控主机</t>
  </si>
  <si>
    <r>
      <rPr>
        <sz val="10"/>
        <color theme="1"/>
        <rFont val="Times New Roman"/>
        <charset val="134"/>
      </rPr>
      <t>IC</t>
    </r>
    <r>
      <rPr>
        <sz val="10"/>
        <color theme="1"/>
        <rFont val="宋体"/>
        <charset val="134"/>
      </rPr>
      <t>卡</t>
    </r>
  </si>
  <si>
    <t>门禁控制器</t>
  </si>
  <si>
    <t>人脸、卡片录入仪</t>
  </si>
  <si>
    <r>
      <rPr>
        <sz val="10"/>
        <color theme="1"/>
        <rFont val="Times New Roman"/>
        <charset val="134"/>
      </rPr>
      <t>IC</t>
    </r>
    <r>
      <rPr>
        <sz val="10"/>
        <color theme="1"/>
        <rFont val="宋体"/>
        <charset val="134"/>
      </rPr>
      <t>卡门禁读卡器</t>
    </r>
  </si>
  <si>
    <t>人脸识别门禁</t>
  </si>
  <si>
    <t>开门按钮</t>
  </si>
  <si>
    <t>磁力锁</t>
  </si>
  <si>
    <r>
      <rPr>
        <sz val="10"/>
        <color theme="1"/>
        <rFont val="宋体"/>
        <charset val="134"/>
      </rPr>
      <t>单门不小于</t>
    </r>
    <r>
      <rPr>
        <sz val="10"/>
        <color theme="1"/>
        <rFont val="Times New Roman"/>
        <charset val="134"/>
      </rPr>
      <t>280kg</t>
    </r>
  </si>
  <si>
    <r>
      <rPr>
        <sz val="10"/>
        <color theme="1"/>
        <rFont val="宋体"/>
        <charset val="134"/>
      </rPr>
      <t>防水</t>
    </r>
    <r>
      <rPr>
        <sz val="10"/>
        <color theme="1"/>
        <rFont val="Times New Roman"/>
        <charset val="134"/>
      </rPr>
      <t xml:space="preserve">RVV 6*1.0 </t>
    </r>
    <r>
      <rPr>
        <sz val="10"/>
        <color theme="1"/>
        <rFont val="宋体"/>
        <charset val="134"/>
      </rPr>
      <t>通讯线</t>
    </r>
  </si>
  <si>
    <t>RVV 6*1.0</t>
  </si>
  <si>
    <t>安防背包箱</t>
  </si>
  <si>
    <r>
      <rPr>
        <sz val="10"/>
        <color theme="1"/>
        <rFont val="宋体"/>
        <charset val="134"/>
      </rPr>
      <t>含</t>
    </r>
    <r>
      <rPr>
        <sz val="10"/>
        <color theme="1"/>
        <rFont val="Times New Roman"/>
        <charset val="134"/>
      </rPr>
      <t>12V10A</t>
    </r>
    <r>
      <rPr>
        <sz val="10"/>
        <color theme="1"/>
        <rFont val="宋体"/>
        <charset val="134"/>
      </rPr>
      <t>电源，空开，光纤熔接盘，抱箍等</t>
    </r>
  </si>
  <si>
    <t>（三）</t>
  </si>
  <si>
    <t>电子围栏</t>
  </si>
  <si>
    <t>电子围栏及配套设备</t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</si>
  <si>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线制，含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个防区，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个拐角，一个大门落差</t>
    </r>
  </si>
  <si>
    <t>（四）</t>
  </si>
  <si>
    <t>监控室建设</t>
  </si>
  <si>
    <r>
      <rPr>
        <sz val="10"/>
        <color theme="1"/>
        <rFont val="Times New Roman"/>
        <charset val="134"/>
      </rPr>
      <t>55</t>
    </r>
    <r>
      <rPr>
        <sz val="10"/>
        <color theme="1"/>
        <rFont val="宋体"/>
        <charset val="134"/>
      </rPr>
      <t>寸监视器</t>
    </r>
  </si>
  <si>
    <t>壁装支架</t>
  </si>
  <si>
    <r>
      <rPr>
        <sz val="10"/>
        <color theme="1"/>
        <rFont val="宋体"/>
        <charset val="134"/>
      </rPr>
      <t>壁挂，产品承重</t>
    </r>
    <r>
      <rPr>
        <sz val="10"/>
        <color theme="1"/>
        <rFont val="Times New Roman"/>
        <charset val="134"/>
      </rPr>
      <t>≥80KG</t>
    </r>
  </si>
  <si>
    <r>
      <rPr>
        <sz val="10"/>
        <color theme="1"/>
        <rFont val="Times New Roman"/>
        <charset val="134"/>
      </rPr>
      <t>HDMI</t>
    </r>
    <r>
      <rPr>
        <sz val="10"/>
        <color theme="1"/>
        <rFont val="宋体"/>
        <charset val="134"/>
      </rPr>
      <t>高清线</t>
    </r>
  </si>
  <si>
    <r>
      <rPr>
        <sz val="10"/>
        <color theme="1"/>
        <rFont val="Times New Roman"/>
        <charset val="134"/>
      </rPr>
      <t>15</t>
    </r>
    <r>
      <rPr>
        <sz val="10"/>
        <color theme="1"/>
        <rFont val="宋体"/>
        <charset val="134"/>
      </rPr>
      <t>米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线规</t>
    </r>
    <r>
      <rPr>
        <sz val="10"/>
        <color theme="1"/>
        <rFont val="Times New Roman"/>
        <charset val="134"/>
      </rPr>
      <t>26AWG/</t>
    </r>
    <r>
      <rPr>
        <sz val="10"/>
        <color theme="1"/>
        <rFont val="宋体"/>
        <charset val="134"/>
      </rPr>
      <t>镀金工艺插头</t>
    </r>
  </si>
  <si>
    <t>根</t>
  </si>
  <si>
    <t>监控操作电脑</t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</si>
  <si>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工位操作台</t>
    </r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</si>
  <si>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工位，木工板材质，不锈钢包边</t>
    </r>
  </si>
  <si>
    <t>桌面电源箱</t>
  </si>
  <si>
    <t>（五）</t>
  </si>
  <si>
    <t>出入口道闸</t>
  </si>
  <si>
    <t>人行摆闸左边道</t>
  </si>
  <si>
    <t>人行摆闸右边道</t>
  </si>
  <si>
    <t>闸机人脸识别模组</t>
  </si>
  <si>
    <t>闸机感应读卡器模组</t>
  </si>
  <si>
    <r>
      <rPr>
        <sz val="10"/>
        <color theme="1"/>
        <rFont val="Times New Roman"/>
        <charset val="134"/>
      </rPr>
      <t xml:space="preserve">RVV 3*2.5 </t>
    </r>
    <r>
      <rPr>
        <sz val="10"/>
        <color theme="1"/>
        <rFont val="宋体"/>
        <charset val="134"/>
      </rPr>
      <t>电源线</t>
    </r>
  </si>
  <si>
    <t>RVV 3*2.5</t>
  </si>
  <si>
    <t>车辆道闸（右）</t>
  </si>
  <si>
    <t>车辆道闸（左）</t>
  </si>
  <si>
    <t>车辆检测器</t>
  </si>
  <si>
    <t>地感线圈</t>
  </si>
  <si>
    <r>
      <rPr>
        <sz val="10"/>
        <color theme="1"/>
        <rFont val="Times New Roman"/>
        <charset val="134"/>
      </rPr>
      <t>0.75mm²</t>
    </r>
    <r>
      <rPr>
        <sz val="10"/>
        <color theme="1"/>
        <rFont val="宋体"/>
        <charset val="134"/>
      </rPr>
      <t>，绞合导体，镀锡铜</t>
    </r>
  </si>
  <si>
    <t>抓拍摄像机</t>
  </si>
  <si>
    <t>出入口控制终端</t>
  </si>
  <si>
    <t>立柱</t>
  </si>
  <si>
    <r>
      <rPr>
        <sz val="10"/>
        <color theme="1"/>
        <rFont val="宋体"/>
        <charset val="134"/>
      </rPr>
      <t>高度：</t>
    </r>
    <r>
      <rPr>
        <sz val="10"/>
        <color theme="1"/>
        <rFont val="Times New Roman"/>
        <charset val="134"/>
      </rPr>
      <t xml:space="preserve">1.3m </t>
    </r>
    <r>
      <rPr>
        <sz val="10"/>
        <color theme="1"/>
        <rFont val="宋体"/>
        <charset val="134"/>
      </rPr>
      <t>直径：</t>
    </r>
    <r>
      <rPr>
        <sz val="10"/>
        <color theme="1"/>
        <rFont val="Times New Roman"/>
        <charset val="134"/>
      </rPr>
      <t>60mm</t>
    </r>
  </si>
  <si>
    <r>
      <rPr>
        <sz val="10"/>
        <color theme="1"/>
        <rFont val="宋体"/>
        <charset val="134"/>
      </rPr>
      <t>室外</t>
    </r>
    <r>
      <rPr>
        <sz val="10"/>
        <color theme="1"/>
        <rFont val="Times New Roman"/>
        <charset val="134"/>
      </rPr>
      <t>LED</t>
    </r>
    <r>
      <rPr>
        <sz val="10"/>
        <color theme="1"/>
        <rFont val="宋体"/>
        <charset val="134"/>
      </rPr>
      <t>显示屏</t>
    </r>
  </si>
  <si>
    <t>计费服务器</t>
  </si>
  <si>
    <r>
      <rPr>
        <sz val="10"/>
        <color theme="1"/>
        <rFont val="Times New Roman"/>
        <charset val="134"/>
      </rPr>
      <t xml:space="preserve">RVV 4*1.0 </t>
    </r>
    <r>
      <rPr>
        <sz val="10"/>
        <color theme="1"/>
        <rFont val="宋体"/>
        <charset val="134"/>
      </rPr>
      <t>通信线</t>
    </r>
  </si>
  <si>
    <t>RVV 4*1.0</t>
  </si>
  <si>
    <t>六类四对非屏蔽双绞网线</t>
  </si>
  <si>
    <t>桂江路停车场</t>
  </si>
  <si>
    <t>室外监控杆</t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</si>
  <si>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米，双挑臂，含地笼基础，防雷接地</t>
    </r>
  </si>
  <si>
    <t>合计</t>
  </si>
  <si>
    <t>弱电机房建设</t>
  </si>
  <si>
    <t>名称</t>
  </si>
  <si>
    <r>
      <rPr>
        <sz val="10"/>
        <rFont val="Times New Roman"/>
        <charset val="134"/>
      </rPr>
      <t>UPS</t>
    </r>
    <r>
      <rPr>
        <sz val="10"/>
        <rFont val="宋体"/>
        <charset val="134"/>
      </rPr>
      <t>主机</t>
    </r>
  </si>
  <si>
    <t>电池组</t>
  </si>
  <si>
    <t>电池柜</t>
  </si>
  <si>
    <r>
      <rPr>
        <sz val="10"/>
        <rFont val="宋体"/>
        <charset val="134"/>
      </rPr>
      <t>空开不小于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个</t>
    </r>
    <r>
      <rPr>
        <sz val="10"/>
        <rFont val="Times New Roman"/>
        <charset val="134"/>
      </rPr>
      <t>63A/1P</t>
    </r>
    <r>
      <rPr>
        <sz val="10"/>
        <rFont val="宋体"/>
        <charset val="134"/>
      </rPr>
      <t>，冷轧钢板（</t>
    </r>
    <r>
      <rPr>
        <sz val="10"/>
        <rFont val="Times New Roman"/>
        <charset val="134"/>
      </rPr>
      <t>SPCC</t>
    </r>
    <r>
      <rPr>
        <sz val="10"/>
        <rFont val="宋体"/>
        <charset val="134"/>
      </rPr>
      <t>）</t>
    </r>
  </si>
  <si>
    <t>电池连接线</t>
  </si>
  <si>
    <r>
      <rPr>
        <sz val="10"/>
        <rFont val="宋体"/>
        <charset val="134"/>
      </rPr>
      <t>连接线缆：</t>
    </r>
    <r>
      <rPr>
        <sz val="10"/>
        <rFont val="Times New Roman"/>
        <charset val="134"/>
      </rPr>
      <t>ZR-BVR-6</t>
    </r>
    <r>
      <rPr>
        <sz val="10"/>
        <rFont val="宋体"/>
        <charset val="134"/>
      </rPr>
      <t>方，长度</t>
    </r>
    <r>
      <rPr>
        <sz val="10"/>
        <rFont val="Times New Roman"/>
        <charset val="134"/>
      </rPr>
      <t>1200mm</t>
    </r>
    <r>
      <rPr>
        <sz val="10"/>
        <rFont val="宋体"/>
        <charset val="134"/>
      </rPr>
      <t>不小于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根</t>
    </r>
    <r>
      <rPr>
        <sz val="10"/>
        <rFont val="Times New Roman"/>
        <charset val="134"/>
      </rPr>
      <t>,450mm</t>
    </r>
    <r>
      <rPr>
        <sz val="10"/>
        <rFont val="宋体"/>
        <charset val="134"/>
      </rPr>
      <t>不小于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根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绝缘帽：数量不小于</t>
    </r>
    <r>
      <rPr>
        <sz val="10"/>
        <rFont val="Times New Roman"/>
        <charset val="134"/>
      </rPr>
      <t>32</t>
    </r>
    <r>
      <rPr>
        <sz val="10"/>
        <rFont val="宋体"/>
        <charset val="134"/>
      </rPr>
      <t>个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铜鼻子：</t>
    </r>
    <r>
      <rPr>
        <sz val="10"/>
        <rFont val="Times New Roman"/>
        <charset val="134"/>
      </rPr>
      <t>OT-8</t>
    </r>
    <r>
      <rPr>
        <sz val="10"/>
        <rFont val="宋体"/>
        <charset val="134"/>
      </rPr>
      <t>，已压接；数量不小于</t>
    </r>
    <r>
      <rPr>
        <sz val="10"/>
        <rFont val="Times New Roman"/>
        <charset val="134"/>
      </rPr>
      <t>36</t>
    </r>
    <r>
      <rPr>
        <sz val="10"/>
        <rFont val="宋体"/>
        <charset val="134"/>
      </rPr>
      <t>套</t>
    </r>
  </si>
  <si>
    <t>配电柜</t>
  </si>
  <si>
    <t>含漏保、空开</t>
  </si>
  <si>
    <t>电缆</t>
  </si>
  <si>
    <t>YJV5*6</t>
  </si>
  <si>
    <t>弱电机房机柜</t>
  </si>
  <si>
    <r>
      <rPr>
        <sz val="10"/>
        <rFont val="宋体"/>
        <charset val="134"/>
      </rPr>
      <t>最大负载</t>
    </r>
    <r>
      <rPr>
        <sz val="10"/>
        <rFont val="Times New Roman"/>
        <charset val="134"/>
      </rPr>
      <t>800KG</t>
    </r>
    <r>
      <rPr>
        <sz val="10"/>
        <rFont val="宋体"/>
        <charset val="134"/>
      </rPr>
      <t>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机柜尺寸</t>
    </r>
    <r>
      <rPr>
        <sz val="10"/>
        <rFont val="Times New Roman"/>
        <charset val="134"/>
      </rPr>
      <t>600*800*2000mm</t>
    </r>
    <r>
      <rPr>
        <sz val="10"/>
        <rFont val="宋体"/>
        <charset val="134"/>
      </rPr>
      <t>；</t>
    </r>
  </si>
  <si>
    <t>架</t>
  </si>
  <si>
    <r>
      <rPr>
        <sz val="10"/>
        <rFont val="宋体"/>
        <charset val="134"/>
      </rPr>
      <t>机柜</t>
    </r>
    <r>
      <rPr>
        <sz val="10"/>
        <rFont val="Times New Roman"/>
        <charset val="134"/>
      </rPr>
      <t>PDU</t>
    </r>
  </si>
  <si>
    <r>
      <rPr>
        <sz val="10"/>
        <rFont val="宋体"/>
        <charset val="134"/>
      </rPr>
      <t>保护插位数：</t>
    </r>
    <r>
      <rPr>
        <sz val="10"/>
        <rFont val="Times New Roman"/>
        <charset val="134"/>
      </rPr>
      <t>≥8</t>
    </r>
    <r>
      <rPr>
        <sz val="10"/>
        <rFont val="宋体"/>
        <charset val="134"/>
      </rPr>
      <t>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额定负载电流：</t>
    </r>
    <r>
      <rPr>
        <sz val="10"/>
        <rFont val="Times New Roman"/>
        <charset val="134"/>
      </rPr>
      <t>≥10A</t>
    </r>
  </si>
  <si>
    <t>条</t>
  </si>
  <si>
    <r>
      <rPr>
        <sz val="10"/>
        <rFont val="Times New Roman"/>
        <charset val="134"/>
      </rPr>
      <t xml:space="preserve">RVV 3*4 </t>
    </r>
    <r>
      <rPr>
        <sz val="10"/>
        <rFont val="宋体"/>
        <charset val="134"/>
      </rPr>
      <t>电源线</t>
    </r>
  </si>
  <si>
    <t>RVV 3*4</t>
  </si>
  <si>
    <r>
      <rPr>
        <sz val="10"/>
        <rFont val="Times New Roman"/>
        <charset val="134"/>
      </rPr>
      <t xml:space="preserve">RVVZ 1*16 </t>
    </r>
    <r>
      <rPr>
        <sz val="10"/>
        <rFont val="宋体"/>
        <charset val="134"/>
      </rPr>
      <t>接地线</t>
    </r>
  </si>
  <si>
    <t>RVVZ 1*16</t>
  </si>
  <si>
    <t>网络交换系统</t>
  </si>
  <si>
    <r>
      <rPr>
        <b/>
        <sz val="11"/>
        <color theme="1"/>
        <rFont val="宋体"/>
        <charset val="134"/>
      </rPr>
      <t>名称</t>
    </r>
  </si>
  <si>
    <r>
      <rPr>
        <b/>
        <sz val="11"/>
        <color theme="1"/>
        <rFont val="宋体"/>
        <charset val="134"/>
      </rPr>
      <t>技术参数</t>
    </r>
  </si>
  <si>
    <r>
      <rPr>
        <b/>
        <sz val="11"/>
        <color theme="1"/>
        <rFont val="宋体"/>
        <charset val="134"/>
      </rPr>
      <t>数量</t>
    </r>
  </si>
  <si>
    <r>
      <rPr>
        <b/>
        <sz val="11"/>
        <color theme="1"/>
        <rFont val="宋体"/>
        <charset val="134"/>
      </rPr>
      <t>单位</t>
    </r>
  </si>
  <si>
    <r>
      <rPr>
        <b/>
        <sz val="11"/>
        <color theme="1"/>
        <rFont val="宋体"/>
        <charset val="134"/>
      </rPr>
      <t>单价（元）</t>
    </r>
  </si>
  <si>
    <r>
      <rPr>
        <b/>
        <sz val="11"/>
        <color theme="1"/>
        <rFont val="宋体"/>
        <charset val="134"/>
      </rPr>
      <t>合价（元）</t>
    </r>
  </si>
  <si>
    <r>
      <rPr>
        <b/>
        <sz val="11"/>
        <color theme="1"/>
        <rFont val="宋体"/>
        <charset val="134"/>
      </rPr>
      <t>品牌</t>
    </r>
  </si>
  <si>
    <r>
      <rPr>
        <b/>
        <sz val="11"/>
        <color theme="1"/>
        <rFont val="宋体"/>
        <charset val="134"/>
      </rPr>
      <t>型号</t>
    </r>
  </si>
  <si>
    <t>监控汇聚交换机</t>
  </si>
  <si>
    <t>门禁道闸汇聚交换机</t>
  </si>
  <si>
    <t>六类24口非屏蔽配线架</t>
  </si>
  <si>
    <t>六类非屏蔽RJ45跳线</t>
  </si>
  <si>
    <t>光纤配线架1U</t>
  </si>
  <si>
    <t>光纤跳线</t>
  </si>
  <si>
    <t>FC-LC 3M</t>
  </si>
  <si>
    <r>
      <rPr>
        <b/>
        <sz val="10"/>
        <rFont val="宋体"/>
        <charset val="134"/>
      </rPr>
      <t>报警系统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</si>
  <si>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</si>
  <si>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名称</t>
    </r>
  </si>
  <si>
    <r>
      <rPr>
        <b/>
        <sz val="10"/>
        <rFont val="宋体"/>
        <charset val="134"/>
      </rPr>
      <t>技术参数</t>
    </r>
  </si>
  <si>
    <r>
      <rPr>
        <b/>
        <sz val="10"/>
        <rFont val="宋体"/>
        <charset val="134"/>
      </rPr>
      <t>数量</t>
    </r>
  </si>
  <si>
    <r>
      <rPr>
        <b/>
        <sz val="10"/>
        <rFont val="宋体"/>
        <charset val="134"/>
      </rPr>
      <t>单位</t>
    </r>
  </si>
  <si>
    <r>
      <rPr>
        <b/>
        <sz val="10"/>
        <color theme="1"/>
        <rFont val="宋体"/>
        <charset val="134"/>
      </rPr>
      <t>单价（元）</t>
    </r>
  </si>
  <si>
    <r>
      <rPr>
        <b/>
        <sz val="10"/>
        <color theme="1"/>
        <rFont val="宋体"/>
        <charset val="134"/>
      </rPr>
      <t>合价（元）</t>
    </r>
  </si>
  <si>
    <r>
      <rPr>
        <b/>
        <sz val="10"/>
        <color theme="1"/>
        <rFont val="宋体"/>
        <charset val="134"/>
      </rPr>
      <t>品牌</t>
    </r>
  </si>
  <si>
    <r>
      <rPr>
        <b/>
        <sz val="10"/>
        <color theme="1"/>
        <rFont val="宋体"/>
        <charset val="134"/>
      </rPr>
      <t>型号</t>
    </r>
  </si>
  <si>
    <r>
      <rPr>
        <b/>
        <sz val="10"/>
        <rFont val="宋体"/>
        <charset val="134"/>
      </rPr>
      <t>桂林路停车场</t>
    </r>
  </si>
  <si>
    <t>报警主机</t>
  </si>
  <si>
    <r>
      <rPr>
        <sz val="10"/>
        <rFont val="宋体"/>
        <charset val="134"/>
      </rPr>
      <t>详见主要设备技术参数要求</t>
    </r>
  </si>
  <si>
    <r>
      <rPr>
        <sz val="10"/>
        <rFont val="宋体"/>
        <charset val="134"/>
      </rPr>
      <t>台</t>
    </r>
  </si>
  <si>
    <r>
      <rPr>
        <sz val="10"/>
        <rFont val="宋体"/>
        <charset val="134"/>
      </rPr>
      <t>红外探测</t>
    </r>
  </si>
  <si>
    <r>
      <rPr>
        <sz val="10"/>
        <rFont val="宋体"/>
        <charset val="134"/>
      </rPr>
      <t>个</t>
    </r>
  </si>
  <si>
    <r>
      <rPr>
        <sz val="10"/>
        <rFont val="宋体"/>
        <charset val="134"/>
      </rPr>
      <t>紧急按钮</t>
    </r>
  </si>
  <si>
    <r>
      <rPr>
        <sz val="10"/>
        <rFont val="宋体"/>
        <charset val="134"/>
      </rPr>
      <t>输出：常闭，常开</t>
    </r>
  </si>
  <si>
    <r>
      <rPr>
        <sz val="10"/>
        <rFont val="Times New Roman"/>
        <charset val="134"/>
      </rPr>
      <t xml:space="preserve">RVV 4*1.0 </t>
    </r>
    <r>
      <rPr>
        <sz val="10"/>
        <rFont val="宋体"/>
        <charset val="134"/>
      </rPr>
      <t>通信线</t>
    </r>
  </si>
  <si>
    <r>
      <rPr>
        <sz val="10"/>
        <rFont val="宋体"/>
        <charset val="134"/>
      </rPr>
      <t>米</t>
    </r>
  </si>
  <si>
    <r>
      <rPr>
        <b/>
        <sz val="10"/>
        <rFont val="宋体"/>
        <charset val="134"/>
      </rPr>
      <t>桂江路停车场</t>
    </r>
  </si>
  <si>
    <r>
      <rPr>
        <b/>
        <sz val="10"/>
        <rFont val="宋体"/>
        <charset val="134"/>
      </rPr>
      <t>合计</t>
    </r>
  </si>
  <si>
    <t>地下管线及内外长光缆敷设</t>
  </si>
  <si>
    <t>地下管线及光缆</t>
  </si>
  <si>
    <t>钢管</t>
  </si>
  <si>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孔管道、直径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宋体"/>
        <charset val="134"/>
      </rPr>
      <t>钢管</t>
    </r>
  </si>
  <si>
    <t>手孔井</t>
  </si>
  <si>
    <r>
      <rPr>
        <sz val="10"/>
        <color theme="1"/>
        <rFont val="Times New Roman"/>
        <charset val="134"/>
      </rPr>
      <t>0.6*0.6*0.6</t>
    </r>
    <r>
      <rPr>
        <sz val="10"/>
        <color theme="1"/>
        <rFont val="宋体"/>
        <charset val="134"/>
      </rPr>
      <t>砖砌</t>
    </r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</si>
  <si>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芯光缆</t>
    </r>
  </si>
  <si>
    <t>GYTA-4B1</t>
  </si>
  <si>
    <t>外场光缆</t>
  </si>
  <si>
    <r>
      <rPr>
        <sz val="10"/>
        <color theme="1"/>
        <rFont val="Times New Roman"/>
        <charset val="134"/>
      </rPr>
      <t>GYTA-24B1</t>
    </r>
    <r>
      <rPr>
        <sz val="10"/>
        <color theme="1"/>
        <rFont val="宋体"/>
        <charset val="134"/>
      </rPr>
      <t>，至田林派出所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</si>
</sst>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6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0"/>
      <name val="宋体"/>
      <charset val="134"/>
    </font>
    <font>
      <b/>
      <sz val="16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6" fontId="6" fillId="0" borderId="0" xfId="0" applyNumberFormat="1" applyFont="1">
      <alignment vertical="center"/>
    </xf>
    <xf numFmtId="176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6" fillId="0" borderId="3" xfId="0" applyNumberFormat="1" applyFont="1" applyBorder="1">
      <alignment vertical="center"/>
    </xf>
    <xf numFmtId="176" fontId="6" fillId="0" borderId="3" xfId="0" applyNumberFormat="1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6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176" fontId="8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left" vertical="center" wrapText="1"/>
    </xf>
    <xf numFmtId="176" fontId="8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4" fontId="9" fillId="0" borderId="1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H15" sqref="H15"/>
    </sheetView>
  </sheetViews>
  <sheetFormatPr defaultColWidth="9" defaultRowHeight="20.1" customHeight="1" outlineLevelCol="3"/>
  <cols>
    <col min="1" max="1" width="11.6272727272727" style="56" customWidth="1"/>
    <col min="2" max="2" width="32.1272727272727" style="56" customWidth="1"/>
    <col min="3" max="3" width="18.6272727272727" style="88" customWidth="1"/>
    <col min="4" max="4" width="23.1272727272727" style="88" customWidth="1"/>
    <col min="5" max="16384" width="9" style="56"/>
  </cols>
  <sheetData>
    <row r="1" customHeight="1" spans="1:4">
      <c r="A1" s="89" t="s">
        <v>0</v>
      </c>
      <c r="B1" s="89"/>
      <c r="C1" s="89"/>
      <c r="D1" s="89"/>
    </row>
    <row r="2" customHeight="1" spans="1:4">
      <c r="A2" s="89"/>
      <c r="B2" s="89"/>
      <c r="C2" s="89"/>
      <c r="D2" s="89"/>
    </row>
    <row r="3" ht="26.1" customHeight="1" spans="1:4">
      <c r="A3" s="57" t="s">
        <v>1</v>
      </c>
      <c r="B3" s="57"/>
      <c r="C3" s="57"/>
      <c r="D3" s="57"/>
    </row>
    <row r="4" ht="26.1" customHeight="1" spans="1:4">
      <c r="A4" s="57" t="s">
        <v>2</v>
      </c>
      <c r="B4" s="90" t="s">
        <v>3</v>
      </c>
      <c r="C4" s="91"/>
      <c r="D4" s="91"/>
    </row>
    <row r="5" s="87" customFormat="1" ht="39" customHeight="1" spans="1:4">
      <c r="A5" s="65" t="s">
        <v>4</v>
      </c>
      <c r="B5" s="65" t="s">
        <v>5</v>
      </c>
      <c r="C5" s="65" t="s">
        <v>6</v>
      </c>
      <c r="D5" s="65" t="s">
        <v>7</v>
      </c>
    </row>
    <row r="6" s="56" customFormat="1" ht="39" customHeight="1" spans="1:4">
      <c r="A6" s="92">
        <v>1</v>
      </c>
      <c r="B6" s="93" t="s">
        <v>8</v>
      </c>
      <c r="C6" s="94">
        <f>'1安全防范系统'!G121</f>
        <v>0</v>
      </c>
      <c r="D6" s="92"/>
    </row>
    <row r="7" s="56" customFormat="1" ht="39" customHeight="1" spans="1:4">
      <c r="A7" s="92">
        <v>2</v>
      </c>
      <c r="B7" s="93" t="s">
        <v>9</v>
      </c>
      <c r="C7" s="94">
        <f>'2弱电机房建设'!G25</f>
        <v>0</v>
      </c>
      <c r="D7" s="92"/>
    </row>
    <row r="8" s="56" customFormat="1" ht="39" customHeight="1" spans="1:4">
      <c r="A8" s="92">
        <v>3</v>
      </c>
      <c r="B8" s="93" t="s">
        <v>10</v>
      </c>
      <c r="C8" s="94">
        <f>'3网络交换系统'!G17</f>
        <v>0</v>
      </c>
      <c r="D8" s="92"/>
    </row>
    <row r="9" s="56" customFormat="1" ht="39" customHeight="1" spans="1:4">
      <c r="A9" s="92">
        <v>4</v>
      </c>
      <c r="B9" s="93" t="s">
        <v>11</v>
      </c>
      <c r="C9" s="94">
        <f>'4报警系统'!G12</f>
        <v>0</v>
      </c>
      <c r="D9" s="92"/>
    </row>
    <row r="10" s="56" customFormat="1" ht="39" customHeight="1" spans="1:4">
      <c r="A10" s="92">
        <v>5</v>
      </c>
      <c r="B10" s="93" t="s">
        <v>12</v>
      </c>
      <c r="C10" s="94">
        <f>'5地下管线及内外场光缆敷设'!G19</f>
        <v>0</v>
      </c>
      <c r="D10" s="92"/>
    </row>
    <row r="11" s="56" customFormat="1" ht="39" customHeight="1" spans="1:4">
      <c r="A11" s="95">
        <v>6</v>
      </c>
      <c r="B11" s="96" t="s">
        <v>13</v>
      </c>
      <c r="C11" s="97">
        <f>SUM(C6:C10)</f>
        <v>0</v>
      </c>
      <c r="D11" s="92"/>
    </row>
    <row r="12" s="56" customFormat="1" ht="39" customHeight="1" spans="1:4">
      <c r="A12" s="98"/>
      <c r="B12" s="96" t="s">
        <v>14</v>
      </c>
      <c r="C12" s="92"/>
      <c r="D12" s="92"/>
    </row>
  </sheetData>
  <mergeCells count="4">
    <mergeCell ref="A1:D1"/>
    <mergeCell ref="B3:D3"/>
    <mergeCell ref="B4:D4"/>
    <mergeCell ref="A11:A1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1"/>
  <sheetViews>
    <sheetView workbookViewId="0">
      <pane ySplit="2" topLeftCell="A3" activePane="bottomLeft" state="frozen"/>
      <selection/>
      <selection pane="bottomLeft" activeCell="L121" sqref="L121"/>
    </sheetView>
  </sheetViews>
  <sheetFormatPr defaultColWidth="9" defaultRowHeight="13"/>
  <cols>
    <col min="1" max="1" width="5.62727272727273" style="4" customWidth="1"/>
    <col min="2" max="2" width="20.8727272727273" style="3" customWidth="1"/>
    <col min="3" max="3" width="21.8727272727273" style="3" customWidth="1"/>
    <col min="4" max="5" width="5.75454545454545" style="4" customWidth="1"/>
    <col min="6" max="7" width="10.1272727272727" style="7" customWidth="1"/>
    <col min="8" max="9" width="4.87272727272727" style="3" customWidth="1"/>
    <col min="10" max="13" width="9" style="3"/>
    <col min="14" max="14" width="12.6272727272727" style="3"/>
    <col min="15" max="16384" width="9" style="3"/>
  </cols>
  <sheetData>
    <row r="1" s="3" customFormat="1" ht="20.1" customHeight="1" spans="1:9">
      <c r="A1" s="8" t="s">
        <v>15</v>
      </c>
      <c r="B1" s="1"/>
      <c r="C1" s="1"/>
      <c r="D1" s="1"/>
      <c r="E1" s="1"/>
      <c r="F1" s="1"/>
      <c r="G1" s="1"/>
      <c r="H1" s="1"/>
      <c r="I1" s="1"/>
    </row>
    <row r="2" s="2" customFormat="1" ht="20.1" customHeight="1" spans="1:9">
      <c r="A2" s="10" t="s">
        <v>16</v>
      </c>
      <c r="B2" s="10" t="s">
        <v>17</v>
      </c>
      <c r="C2" s="10" t="s">
        <v>18</v>
      </c>
      <c r="D2" s="10" t="s">
        <v>19</v>
      </c>
      <c r="E2" s="10" t="s">
        <v>20</v>
      </c>
      <c r="F2" s="12" t="s">
        <v>21</v>
      </c>
      <c r="G2" s="12" t="s">
        <v>22</v>
      </c>
      <c r="H2" s="10" t="s">
        <v>23</v>
      </c>
      <c r="I2" s="10" t="s">
        <v>24</v>
      </c>
    </row>
    <row r="3" s="2" customFormat="1" ht="18" customHeight="1" spans="1:9">
      <c r="A3" s="13" t="s">
        <v>25</v>
      </c>
      <c r="B3" s="14"/>
      <c r="C3" s="14"/>
      <c r="D3" s="14"/>
      <c r="E3" s="15"/>
      <c r="F3" s="16"/>
      <c r="G3" s="16"/>
      <c r="H3" s="79"/>
      <c r="I3" s="79"/>
    </row>
    <row r="4" s="3" customFormat="1" ht="18" customHeight="1" spans="1:9">
      <c r="A4" s="10" t="s">
        <v>26</v>
      </c>
      <c r="B4" s="80" t="s">
        <v>27</v>
      </c>
      <c r="C4" s="81"/>
      <c r="D4" s="24"/>
      <c r="E4" s="19"/>
      <c r="F4" s="17"/>
      <c r="G4" s="17"/>
      <c r="H4" s="26"/>
      <c r="I4" s="26"/>
    </row>
    <row r="5" s="3" customFormat="1" ht="18" customHeight="1" spans="1:9">
      <c r="A5" s="19">
        <v>1</v>
      </c>
      <c r="B5" s="26" t="s">
        <v>28</v>
      </c>
      <c r="C5" s="82" t="s">
        <v>29</v>
      </c>
      <c r="D5" s="24">
        <v>8</v>
      </c>
      <c r="E5" s="23" t="s">
        <v>30</v>
      </c>
      <c r="F5" s="17"/>
      <c r="G5" s="17">
        <f>D5*F5</f>
        <v>0</v>
      </c>
      <c r="H5" s="26"/>
      <c r="I5" s="26"/>
    </row>
    <row r="6" s="3" customFormat="1" ht="26" spans="1:9">
      <c r="A6" s="19">
        <v>2</v>
      </c>
      <c r="B6" s="26" t="s">
        <v>31</v>
      </c>
      <c r="C6" s="82" t="s">
        <v>29</v>
      </c>
      <c r="D6" s="24">
        <v>3</v>
      </c>
      <c r="E6" s="23" t="s">
        <v>30</v>
      </c>
      <c r="F6" s="17"/>
      <c r="G6" s="17">
        <f>D6*F6</f>
        <v>0</v>
      </c>
      <c r="H6" s="26"/>
      <c r="I6" s="26"/>
    </row>
    <row r="7" s="3" customFormat="1" ht="26" spans="1:9">
      <c r="A7" s="19">
        <v>3</v>
      </c>
      <c r="B7" s="26" t="s">
        <v>32</v>
      </c>
      <c r="C7" s="82" t="s">
        <v>29</v>
      </c>
      <c r="D7" s="24">
        <v>23</v>
      </c>
      <c r="E7" s="23" t="s">
        <v>30</v>
      </c>
      <c r="F7" s="17"/>
      <c r="G7" s="17">
        <f>D7*F7</f>
        <v>0</v>
      </c>
      <c r="H7" s="26"/>
      <c r="I7" s="26"/>
    </row>
    <row r="8" s="3" customFormat="1" ht="26" spans="1:9">
      <c r="A8" s="19">
        <v>4</v>
      </c>
      <c r="B8" s="83" t="s">
        <v>33</v>
      </c>
      <c r="C8" s="82" t="s">
        <v>29</v>
      </c>
      <c r="D8" s="24">
        <v>26</v>
      </c>
      <c r="E8" s="23" t="s">
        <v>34</v>
      </c>
      <c r="F8" s="17"/>
      <c r="G8" s="17">
        <f>D8*F8</f>
        <v>0</v>
      </c>
      <c r="H8" s="26"/>
      <c r="I8" s="26"/>
    </row>
    <row r="9" s="3" customFormat="1" spans="1:9">
      <c r="A9" s="19">
        <v>5</v>
      </c>
      <c r="B9" s="83" t="s">
        <v>35</v>
      </c>
      <c r="C9" s="81" t="s">
        <v>36</v>
      </c>
      <c r="D9" s="24">
        <v>34</v>
      </c>
      <c r="E9" s="23" t="s">
        <v>37</v>
      </c>
      <c r="F9" s="17"/>
      <c r="G9" s="17">
        <f>D9*F9</f>
        <v>0</v>
      </c>
      <c r="H9" s="26"/>
      <c r="I9" s="26"/>
    </row>
    <row r="10" s="3" customFormat="1" ht="65" spans="1:9">
      <c r="A10" s="19">
        <v>6</v>
      </c>
      <c r="B10" s="83" t="s">
        <v>38</v>
      </c>
      <c r="C10" s="82" t="s">
        <v>39</v>
      </c>
      <c r="D10" s="24">
        <v>6</v>
      </c>
      <c r="E10" s="23" t="s">
        <v>40</v>
      </c>
      <c r="F10" s="17"/>
      <c r="G10" s="17">
        <f t="shared" ref="G10:G41" si="0">D10*F10</f>
        <v>0</v>
      </c>
      <c r="H10" s="26"/>
      <c r="I10" s="26"/>
    </row>
    <row r="11" s="3" customFormat="1" ht="26" spans="1:9">
      <c r="A11" s="19">
        <v>7</v>
      </c>
      <c r="B11" s="83" t="s">
        <v>41</v>
      </c>
      <c r="C11" s="82" t="s">
        <v>42</v>
      </c>
      <c r="D11" s="24">
        <v>12</v>
      </c>
      <c r="E11" s="23" t="s">
        <v>34</v>
      </c>
      <c r="F11" s="17"/>
      <c r="G11" s="17">
        <f t="shared" si="0"/>
        <v>0</v>
      </c>
      <c r="H11" s="26"/>
      <c r="I11" s="26"/>
    </row>
    <row r="12" s="3" customFormat="1" ht="26" spans="1:9">
      <c r="A12" s="19">
        <v>8</v>
      </c>
      <c r="B12" s="83" t="s">
        <v>43</v>
      </c>
      <c r="C12" s="82" t="s">
        <v>44</v>
      </c>
      <c r="D12" s="24">
        <v>6</v>
      </c>
      <c r="E12" s="23" t="s">
        <v>30</v>
      </c>
      <c r="F12" s="17"/>
      <c r="G12" s="17">
        <f t="shared" si="0"/>
        <v>0</v>
      </c>
      <c r="H12" s="26"/>
      <c r="I12" s="26"/>
    </row>
    <row r="13" s="3" customFormat="1" spans="1:9">
      <c r="A13" s="19">
        <v>9</v>
      </c>
      <c r="B13" s="83" t="s">
        <v>45</v>
      </c>
      <c r="C13" s="81" t="s">
        <v>46</v>
      </c>
      <c r="D13" s="24">
        <v>23</v>
      </c>
      <c r="E13" s="23" t="s">
        <v>30</v>
      </c>
      <c r="F13" s="17"/>
      <c r="G13" s="17">
        <f t="shared" si="0"/>
        <v>0</v>
      </c>
      <c r="H13" s="26"/>
      <c r="I13" s="26"/>
    </row>
    <row r="14" s="3" customFormat="1" ht="26" spans="1:9">
      <c r="A14" s="19">
        <v>10</v>
      </c>
      <c r="B14" s="83" t="s">
        <v>47</v>
      </c>
      <c r="C14" s="82" t="s">
        <v>29</v>
      </c>
      <c r="D14" s="24">
        <v>3</v>
      </c>
      <c r="E14" s="23" t="s">
        <v>40</v>
      </c>
      <c r="F14" s="17"/>
      <c r="G14" s="17">
        <f t="shared" si="0"/>
        <v>0</v>
      </c>
      <c r="H14" s="26"/>
      <c r="I14" s="26"/>
    </row>
    <row r="15" s="3" customFormat="1" spans="1:9">
      <c r="A15" s="19">
        <v>11</v>
      </c>
      <c r="B15" s="26" t="s">
        <v>48</v>
      </c>
      <c r="C15" s="82" t="s">
        <v>49</v>
      </c>
      <c r="D15" s="24">
        <v>48</v>
      </c>
      <c r="E15" s="23" t="s">
        <v>50</v>
      </c>
      <c r="F15" s="17"/>
      <c r="G15" s="17">
        <f t="shared" si="0"/>
        <v>0</v>
      </c>
      <c r="H15" s="26"/>
      <c r="I15" s="26"/>
    </row>
    <row r="16" s="3" customFormat="1" spans="1:9">
      <c r="A16" s="19">
        <v>12</v>
      </c>
      <c r="B16" s="83" t="s">
        <v>51</v>
      </c>
      <c r="C16" s="81" t="s">
        <v>52</v>
      </c>
      <c r="D16" s="24">
        <v>2</v>
      </c>
      <c r="E16" s="23" t="s">
        <v>34</v>
      </c>
      <c r="F16" s="17"/>
      <c r="G16" s="17">
        <f t="shared" si="0"/>
        <v>0</v>
      </c>
      <c r="H16" s="26"/>
      <c r="I16" s="26"/>
    </row>
    <row r="17" s="3" customFormat="1" ht="26" spans="1:9">
      <c r="A17" s="19">
        <v>13</v>
      </c>
      <c r="B17" s="83" t="s">
        <v>53</v>
      </c>
      <c r="C17" s="82" t="s">
        <v>29</v>
      </c>
      <c r="D17" s="24">
        <v>6</v>
      </c>
      <c r="E17" s="23" t="s">
        <v>54</v>
      </c>
      <c r="F17" s="17"/>
      <c r="G17" s="17">
        <f t="shared" si="0"/>
        <v>0</v>
      </c>
      <c r="H17" s="26"/>
      <c r="I17" s="26"/>
    </row>
    <row r="18" s="3" customFormat="1" spans="1:9">
      <c r="A18" s="19">
        <v>14</v>
      </c>
      <c r="B18" s="83" t="s">
        <v>55</v>
      </c>
      <c r="C18" s="81" t="s">
        <v>56</v>
      </c>
      <c r="D18" s="24">
        <v>1000</v>
      </c>
      <c r="E18" s="23" t="s">
        <v>57</v>
      </c>
      <c r="F18" s="17"/>
      <c r="G18" s="17">
        <f t="shared" si="0"/>
        <v>0</v>
      </c>
      <c r="H18" s="26"/>
      <c r="I18" s="26"/>
    </row>
    <row r="19" s="3" customFormat="1" ht="26" spans="1:9">
      <c r="A19" s="19">
        <v>15</v>
      </c>
      <c r="B19" s="83" t="s">
        <v>58</v>
      </c>
      <c r="C19" s="82" t="s">
        <v>29</v>
      </c>
      <c r="D19" s="24">
        <v>1</v>
      </c>
      <c r="E19" s="23" t="s">
        <v>30</v>
      </c>
      <c r="F19" s="17"/>
      <c r="G19" s="17">
        <f t="shared" si="0"/>
        <v>0</v>
      </c>
      <c r="H19" s="26"/>
      <c r="I19" s="26"/>
    </row>
    <row r="20" s="2" customFormat="1" spans="1:9">
      <c r="A20" s="10" t="s">
        <v>59</v>
      </c>
      <c r="B20" s="80" t="s">
        <v>60</v>
      </c>
      <c r="C20" s="84" t="s">
        <v>61</v>
      </c>
      <c r="D20" s="11" t="s">
        <v>61</v>
      </c>
      <c r="E20" s="10" t="s">
        <v>61</v>
      </c>
      <c r="F20" s="16"/>
      <c r="G20" s="16"/>
      <c r="H20" s="79"/>
      <c r="I20" s="79"/>
    </row>
    <row r="21" s="3" customFormat="1" ht="26" spans="1:9">
      <c r="A21" s="19">
        <v>1</v>
      </c>
      <c r="B21" s="83" t="s">
        <v>62</v>
      </c>
      <c r="C21" s="82" t="s">
        <v>29</v>
      </c>
      <c r="D21" s="24">
        <v>1</v>
      </c>
      <c r="E21" s="23" t="s">
        <v>40</v>
      </c>
      <c r="F21" s="17"/>
      <c r="G21" s="17">
        <f t="shared" si="0"/>
        <v>0</v>
      </c>
      <c r="H21" s="26"/>
      <c r="I21" s="26"/>
    </row>
    <row r="22" s="3" customFormat="1" ht="26" spans="1:9">
      <c r="A22" s="19">
        <v>2</v>
      </c>
      <c r="B22" s="26" t="s">
        <v>63</v>
      </c>
      <c r="C22" s="82" t="s">
        <v>29</v>
      </c>
      <c r="D22" s="24">
        <v>50</v>
      </c>
      <c r="E22" s="23" t="s">
        <v>37</v>
      </c>
      <c r="F22" s="17"/>
      <c r="G22" s="17">
        <f t="shared" si="0"/>
        <v>0</v>
      </c>
      <c r="H22" s="26"/>
      <c r="I22" s="26"/>
    </row>
    <row r="23" s="3" customFormat="1" ht="26" spans="1:9">
      <c r="A23" s="19">
        <v>3</v>
      </c>
      <c r="B23" s="83" t="s">
        <v>64</v>
      </c>
      <c r="C23" s="82" t="s">
        <v>29</v>
      </c>
      <c r="D23" s="24">
        <v>29</v>
      </c>
      <c r="E23" s="23" t="s">
        <v>30</v>
      </c>
      <c r="F23" s="17"/>
      <c r="G23" s="17">
        <f t="shared" si="0"/>
        <v>0</v>
      </c>
      <c r="H23" s="26"/>
      <c r="I23" s="26"/>
    </row>
    <row r="24" s="3" customFormat="1" ht="26" spans="1:9">
      <c r="A24" s="19">
        <v>4</v>
      </c>
      <c r="B24" s="83" t="s">
        <v>65</v>
      </c>
      <c r="C24" s="82" t="s">
        <v>29</v>
      </c>
      <c r="D24" s="24">
        <v>1</v>
      </c>
      <c r="E24" s="23" t="s">
        <v>40</v>
      </c>
      <c r="F24" s="17"/>
      <c r="G24" s="17">
        <f t="shared" si="0"/>
        <v>0</v>
      </c>
      <c r="H24" s="26"/>
      <c r="I24" s="26"/>
    </row>
    <row r="25" s="3" customFormat="1" ht="26" spans="1:9">
      <c r="A25" s="19">
        <v>5</v>
      </c>
      <c r="B25" s="26" t="s">
        <v>66</v>
      </c>
      <c r="C25" s="82" t="s">
        <v>29</v>
      </c>
      <c r="D25" s="24">
        <v>16</v>
      </c>
      <c r="E25" s="23" t="s">
        <v>34</v>
      </c>
      <c r="F25" s="17"/>
      <c r="G25" s="17">
        <f t="shared" si="0"/>
        <v>0</v>
      </c>
      <c r="H25" s="26"/>
      <c r="I25" s="26"/>
    </row>
    <row r="26" s="3" customFormat="1" ht="26" spans="1:9">
      <c r="A26" s="19">
        <v>6</v>
      </c>
      <c r="B26" s="83" t="s">
        <v>67</v>
      </c>
      <c r="C26" s="82" t="s">
        <v>29</v>
      </c>
      <c r="D26" s="24">
        <v>13</v>
      </c>
      <c r="E26" s="23" t="s">
        <v>30</v>
      </c>
      <c r="F26" s="17"/>
      <c r="G26" s="17">
        <f t="shared" si="0"/>
        <v>0</v>
      </c>
      <c r="H26" s="26"/>
      <c r="I26" s="26"/>
    </row>
    <row r="27" s="3" customFormat="1" ht="26" spans="1:9">
      <c r="A27" s="19">
        <v>7</v>
      </c>
      <c r="B27" s="83" t="s">
        <v>68</v>
      </c>
      <c r="C27" s="82" t="s">
        <v>29</v>
      </c>
      <c r="D27" s="24">
        <v>29</v>
      </c>
      <c r="E27" s="23" t="s">
        <v>34</v>
      </c>
      <c r="F27" s="17"/>
      <c r="G27" s="17">
        <f t="shared" si="0"/>
        <v>0</v>
      </c>
      <c r="H27" s="26"/>
      <c r="I27" s="26"/>
    </row>
    <row r="28" s="3" customFormat="1" spans="1:9">
      <c r="A28" s="19">
        <v>8</v>
      </c>
      <c r="B28" s="83" t="s">
        <v>69</v>
      </c>
      <c r="C28" s="82" t="s">
        <v>70</v>
      </c>
      <c r="D28" s="24">
        <v>29</v>
      </c>
      <c r="E28" s="23" t="s">
        <v>30</v>
      </c>
      <c r="F28" s="17"/>
      <c r="G28" s="17">
        <f t="shared" si="0"/>
        <v>0</v>
      </c>
      <c r="H28" s="26"/>
      <c r="I28" s="26"/>
    </row>
    <row r="29" s="3" customFormat="1" spans="1:9">
      <c r="A29" s="19">
        <v>9</v>
      </c>
      <c r="B29" s="83" t="s">
        <v>55</v>
      </c>
      <c r="C29" s="81" t="s">
        <v>56</v>
      </c>
      <c r="D29" s="24">
        <v>800</v>
      </c>
      <c r="E29" s="23" t="s">
        <v>57</v>
      </c>
      <c r="F29" s="17"/>
      <c r="G29" s="17">
        <f t="shared" si="0"/>
        <v>0</v>
      </c>
      <c r="H29" s="26"/>
      <c r="I29" s="26"/>
    </row>
    <row r="30" s="3" customFormat="1" spans="1:9">
      <c r="A30" s="19">
        <v>10</v>
      </c>
      <c r="B30" s="83" t="s">
        <v>71</v>
      </c>
      <c r="C30" s="81" t="s">
        <v>72</v>
      </c>
      <c r="D30" s="24">
        <v>800</v>
      </c>
      <c r="E30" s="23" t="s">
        <v>57</v>
      </c>
      <c r="F30" s="17"/>
      <c r="G30" s="17">
        <f t="shared" si="0"/>
        <v>0</v>
      </c>
      <c r="H30" s="26"/>
      <c r="I30" s="26"/>
    </row>
    <row r="31" s="3" customFormat="1" ht="26" spans="1:9">
      <c r="A31" s="19">
        <v>11</v>
      </c>
      <c r="B31" s="83" t="s">
        <v>53</v>
      </c>
      <c r="C31" s="82" t="s">
        <v>29</v>
      </c>
      <c r="D31" s="24">
        <v>3</v>
      </c>
      <c r="E31" s="23" t="s">
        <v>54</v>
      </c>
      <c r="F31" s="17"/>
      <c r="G31" s="17">
        <f t="shared" si="0"/>
        <v>0</v>
      </c>
      <c r="H31" s="26"/>
      <c r="I31" s="26"/>
    </row>
    <row r="32" s="3" customFormat="1" ht="65" spans="1:9">
      <c r="A32" s="19">
        <v>12</v>
      </c>
      <c r="B32" s="83" t="s">
        <v>38</v>
      </c>
      <c r="C32" s="82" t="s">
        <v>39</v>
      </c>
      <c r="D32" s="24">
        <v>4</v>
      </c>
      <c r="E32" s="23" t="s">
        <v>40</v>
      </c>
      <c r="F32" s="17"/>
      <c r="G32" s="17">
        <f t="shared" si="0"/>
        <v>0</v>
      </c>
      <c r="H32" s="26"/>
      <c r="I32" s="26"/>
    </row>
    <row r="33" s="3" customFormat="1" ht="26" spans="1:9">
      <c r="A33" s="19">
        <v>13</v>
      </c>
      <c r="B33" s="83" t="s">
        <v>41</v>
      </c>
      <c r="C33" s="82" t="s">
        <v>42</v>
      </c>
      <c r="D33" s="24">
        <v>8</v>
      </c>
      <c r="E33" s="23" t="s">
        <v>34</v>
      </c>
      <c r="F33" s="17"/>
      <c r="G33" s="17">
        <f t="shared" si="0"/>
        <v>0</v>
      </c>
      <c r="H33" s="26"/>
      <c r="I33" s="26"/>
    </row>
    <row r="34" s="3" customFormat="1" ht="26" spans="1:9">
      <c r="A34" s="19">
        <v>14</v>
      </c>
      <c r="B34" s="83" t="s">
        <v>73</v>
      </c>
      <c r="C34" s="82" t="s">
        <v>74</v>
      </c>
      <c r="D34" s="24">
        <v>4</v>
      </c>
      <c r="E34" s="23" t="s">
        <v>30</v>
      </c>
      <c r="F34" s="17"/>
      <c r="G34" s="17">
        <f t="shared" si="0"/>
        <v>0</v>
      </c>
      <c r="H34" s="26"/>
      <c r="I34" s="26"/>
    </row>
    <row r="35" s="2" customFormat="1" spans="1:9">
      <c r="A35" s="10" t="s">
        <v>75</v>
      </c>
      <c r="B35" s="80" t="s">
        <v>76</v>
      </c>
      <c r="C35" s="85"/>
      <c r="D35" s="11" t="s">
        <v>61</v>
      </c>
      <c r="E35" s="10" t="s">
        <v>61</v>
      </c>
      <c r="F35" s="16"/>
      <c r="G35" s="16"/>
      <c r="H35" s="79"/>
      <c r="I35" s="79"/>
    </row>
    <row r="36" s="3" customFormat="1" ht="26" spans="1:9">
      <c r="A36" s="19">
        <v>1</v>
      </c>
      <c r="B36" s="83" t="s">
        <v>77</v>
      </c>
      <c r="C36" s="81" t="s">
        <v>78</v>
      </c>
      <c r="D36" s="24">
        <v>450</v>
      </c>
      <c r="E36" s="23" t="s">
        <v>57</v>
      </c>
      <c r="F36" s="17"/>
      <c r="G36" s="17">
        <f t="shared" si="0"/>
        <v>0</v>
      </c>
      <c r="H36" s="26"/>
      <c r="I36" s="26"/>
    </row>
    <row r="37" s="2" customFormat="1" spans="1:9">
      <c r="A37" s="10" t="s">
        <v>79</v>
      </c>
      <c r="B37" s="80" t="s">
        <v>80</v>
      </c>
      <c r="C37" s="85"/>
      <c r="D37" s="11" t="s">
        <v>61</v>
      </c>
      <c r="E37" s="10" t="s">
        <v>61</v>
      </c>
      <c r="F37" s="16"/>
      <c r="G37" s="16"/>
      <c r="H37" s="79"/>
      <c r="I37" s="79"/>
    </row>
    <row r="38" s="3" customFormat="1" ht="26" spans="1:9">
      <c r="A38" s="19">
        <v>1</v>
      </c>
      <c r="B38" s="26" t="s">
        <v>81</v>
      </c>
      <c r="C38" s="82" t="s">
        <v>29</v>
      </c>
      <c r="D38" s="24">
        <v>2</v>
      </c>
      <c r="E38" s="23" t="s">
        <v>40</v>
      </c>
      <c r="F38" s="17"/>
      <c r="G38" s="17">
        <f t="shared" si="0"/>
        <v>0</v>
      </c>
      <c r="H38" s="26"/>
      <c r="I38" s="26"/>
    </row>
    <row r="39" s="3" customFormat="1" spans="1:9">
      <c r="A39" s="19">
        <v>2</v>
      </c>
      <c r="B39" s="83" t="s">
        <v>82</v>
      </c>
      <c r="C39" s="82" t="s">
        <v>83</v>
      </c>
      <c r="D39" s="24">
        <v>2</v>
      </c>
      <c r="E39" s="23" t="s">
        <v>30</v>
      </c>
      <c r="F39" s="17"/>
      <c r="G39" s="17">
        <f t="shared" si="0"/>
        <v>0</v>
      </c>
      <c r="H39" s="26"/>
      <c r="I39" s="26"/>
    </row>
    <row r="40" s="3" customFormat="1" ht="26" spans="1:9">
      <c r="A40" s="19">
        <v>3</v>
      </c>
      <c r="B40" s="26" t="s">
        <v>84</v>
      </c>
      <c r="C40" s="81" t="s">
        <v>85</v>
      </c>
      <c r="D40" s="24">
        <v>2</v>
      </c>
      <c r="E40" s="23" t="s">
        <v>86</v>
      </c>
      <c r="F40" s="17"/>
      <c r="G40" s="17">
        <f t="shared" si="0"/>
        <v>0</v>
      </c>
      <c r="H40" s="26"/>
      <c r="I40" s="26"/>
    </row>
    <row r="41" s="3" customFormat="1" ht="26" spans="1:9">
      <c r="A41" s="19">
        <v>4</v>
      </c>
      <c r="B41" s="83" t="s">
        <v>87</v>
      </c>
      <c r="C41" s="82" t="s">
        <v>29</v>
      </c>
      <c r="D41" s="24">
        <v>1</v>
      </c>
      <c r="E41" s="23" t="s">
        <v>40</v>
      </c>
      <c r="F41" s="17"/>
      <c r="G41" s="17">
        <f t="shared" si="0"/>
        <v>0</v>
      </c>
      <c r="H41" s="26"/>
      <c r="I41" s="26"/>
    </row>
    <row r="42" s="3" customFormat="1" ht="26" spans="1:9">
      <c r="A42" s="19">
        <v>5</v>
      </c>
      <c r="B42" s="26" t="s">
        <v>88</v>
      </c>
      <c r="C42" s="81" t="s">
        <v>89</v>
      </c>
      <c r="D42" s="24">
        <v>2</v>
      </c>
      <c r="E42" s="23" t="s">
        <v>30</v>
      </c>
      <c r="F42" s="17"/>
      <c r="G42" s="17">
        <f t="shared" ref="G42:G73" si="1">D42*F42</f>
        <v>0</v>
      </c>
      <c r="H42" s="26"/>
      <c r="I42" s="26"/>
    </row>
    <row r="43" s="3" customFormat="1" ht="26" spans="1:9">
      <c r="A43" s="19">
        <v>6</v>
      </c>
      <c r="B43" s="83" t="s">
        <v>90</v>
      </c>
      <c r="C43" s="82" t="s">
        <v>29</v>
      </c>
      <c r="D43" s="24">
        <v>2</v>
      </c>
      <c r="E43" s="23" t="s">
        <v>30</v>
      </c>
      <c r="F43" s="17"/>
      <c r="G43" s="17">
        <f t="shared" si="1"/>
        <v>0</v>
      </c>
      <c r="H43" s="26"/>
      <c r="I43" s="26"/>
    </row>
    <row r="44" s="2" customFormat="1" spans="1:9">
      <c r="A44" s="10" t="s">
        <v>91</v>
      </c>
      <c r="B44" s="80" t="s">
        <v>92</v>
      </c>
      <c r="C44" s="84" t="s">
        <v>61</v>
      </c>
      <c r="D44" s="11" t="s">
        <v>61</v>
      </c>
      <c r="E44" s="10" t="s">
        <v>61</v>
      </c>
      <c r="F44" s="16"/>
      <c r="G44" s="16"/>
      <c r="H44" s="79"/>
      <c r="I44" s="79"/>
    </row>
    <row r="45" s="3" customFormat="1" ht="26" spans="1:9">
      <c r="A45" s="19">
        <v>1</v>
      </c>
      <c r="B45" s="83" t="s">
        <v>93</v>
      </c>
      <c r="C45" s="82" t="s">
        <v>29</v>
      </c>
      <c r="D45" s="24">
        <v>1</v>
      </c>
      <c r="E45" s="23" t="s">
        <v>40</v>
      </c>
      <c r="F45" s="17"/>
      <c r="G45" s="17">
        <f t="shared" si="1"/>
        <v>0</v>
      </c>
      <c r="H45" s="26"/>
      <c r="I45" s="26"/>
    </row>
    <row r="46" s="3" customFormat="1" ht="26" spans="1:9">
      <c r="A46" s="19">
        <v>2</v>
      </c>
      <c r="B46" s="83" t="s">
        <v>94</v>
      </c>
      <c r="C46" s="82" t="s">
        <v>29</v>
      </c>
      <c r="D46" s="24">
        <v>1</v>
      </c>
      <c r="E46" s="23" t="s">
        <v>40</v>
      </c>
      <c r="F46" s="17"/>
      <c r="G46" s="17">
        <f t="shared" si="1"/>
        <v>0</v>
      </c>
      <c r="H46" s="26"/>
      <c r="I46" s="26"/>
    </row>
    <row r="47" s="3" customFormat="1" ht="26" spans="1:9">
      <c r="A47" s="19">
        <v>3</v>
      </c>
      <c r="B47" s="83" t="s">
        <v>95</v>
      </c>
      <c r="C47" s="82" t="s">
        <v>29</v>
      </c>
      <c r="D47" s="24">
        <v>2</v>
      </c>
      <c r="E47" s="23" t="s">
        <v>40</v>
      </c>
      <c r="F47" s="17"/>
      <c r="G47" s="17">
        <f t="shared" si="1"/>
        <v>0</v>
      </c>
      <c r="H47" s="26"/>
      <c r="I47" s="26"/>
    </row>
    <row r="48" s="3" customFormat="1" ht="26" spans="1:9">
      <c r="A48" s="19">
        <v>4</v>
      </c>
      <c r="B48" s="83" t="s">
        <v>96</v>
      </c>
      <c r="C48" s="82" t="s">
        <v>29</v>
      </c>
      <c r="D48" s="24">
        <v>2</v>
      </c>
      <c r="E48" s="23" t="s">
        <v>34</v>
      </c>
      <c r="F48" s="17"/>
      <c r="G48" s="17">
        <f t="shared" si="1"/>
        <v>0</v>
      </c>
      <c r="H48" s="26"/>
      <c r="I48" s="26"/>
    </row>
    <row r="49" s="3" customFormat="1" spans="1:9">
      <c r="A49" s="19">
        <v>5</v>
      </c>
      <c r="B49" s="26" t="s">
        <v>97</v>
      </c>
      <c r="C49" s="81" t="s">
        <v>98</v>
      </c>
      <c r="D49" s="24">
        <v>100</v>
      </c>
      <c r="E49" s="23" t="s">
        <v>57</v>
      </c>
      <c r="F49" s="17"/>
      <c r="G49" s="17">
        <f t="shared" si="1"/>
        <v>0</v>
      </c>
      <c r="H49" s="26"/>
      <c r="I49" s="26"/>
    </row>
    <row r="50" s="3" customFormat="1" ht="26" spans="1:9">
      <c r="A50" s="19">
        <v>6</v>
      </c>
      <c r="B50" s="83" t="s">
        <v>53</v>
      </c>
      <c r="C50" s="82" t="s">
        <v>29</v>
      </c>
      <c r="D50" s="24">
        <v>1</v>
      </c>
      <c r="E50" s="23" t="s">
        <v>54</v>
      </c>
      <c r="F50" s="17"/>
      <c r="G50" s="17">
        <f t="shared" si="1"/>
        <v>0</v>
      </c>
      <c r="H50" s="26"/>
      <c r="I50" s="26"/>
    </row>
    <row r="51" s="3" customFormat="1" ht="26" spans="1:9">
      <c r="A51" s="19">
        <v>7</v>
      </c>
      <c r="B51" s="83" t="s">
        <v>99</v>
      </c>
      <c r="C51" s="82" t="s">
        <v>29</v>
      </c>
      <c r="D51" s="24">
        <v>1</v>
      </c>
      <c r="E51" s="23" t="s">
        <v>30</v>
      </c>
      <c r="F51" s="17"/>
      <c r="G51" s="17">
        <f t="shared" si="1"/>
        <v>0</v>
      </c>
      <c r="H51" s="26"/>
      <c r="I51" s="26"/>
    </row>
    <row r="52" s="3" customFormat="1" ht="26" spans="1:9">
      <c r="A52" s="19">
        <v>8</v>
      </c>
      <c r="B52" s="83" t="s">
        <v>100</v>
      </c>
      <c r="C52" s="82" t="s">
        <v>29</v>
      </c>
      <c r="D52" s="24">
        <v>1</v>
      </c>
      <c r="E52" s="23" t="s">
        <v>30</v>
      </c>
      <c r="F52" s="17"/>
      <c r="G52" s="17">
        <f t="shared" si="1"/>
        <v>0</v>
      </c>
      <c r="H52" s="26"/>
      <c r="I52" s="26"/>
    </row>
    <row r="53" s="3" customFormat="1" ht="26" spans="1:9">
      <c r="A53" s="19">
        <v>9</v>
      </c>
      <c r="B53" s="83" t="s">
        <v>101</v>
      </c>
      <c r="C53" s="82" t="s">
        <v>29</v>
      </c>
      <c r="D53" s="24">
        <v>2</v>
      </c>
      <c r="E53" s="23" t="s">
        <v>30</v>
      </c>
      <c r="F53" s="17"/>
      <c r="G53" s="17">
        <f t="shared" si="1"/>
        <v>0</v>
      </c>
      <c r="H53" s="26"/>
      <c r="I53" s="26"/>
    </row>
    <row r="54" s="3" customFormat="1" ht="26" spans="1:9">
      <c r="A54" s="19">
        <v>10</v>
      </c>
      <c r="B54" s="83" t="s">
        <v>102</v>
      </c>
      <c r="C54" s="81" t="s">
        <v>103</v>
      </c>
      <c r="D54" s="24">
        <v>4</v>
      </c>
      <c r="E54" s="23" t="s">
        <v>30</v>
      </c>
      <c r="F54" s="17"/>
      <c r="G54" s="17">
        <f t="shared" si="1"/>
        <v>0</v>
      </c>
      <c r="H54" s="26"/>
      <c r="I54" s="26"/>
    </row>
    <row r="55" s="3" customFormat="1" ht="26" spans="1:9">
      <c r="A55" s="19">
        <v>11</v>
      </c>
      <c r="B55" s="83" t="s">
        <v>104</v>
      </c>
      <c r="C55" s="82" t="s">
        <v>29</v>
      </c>
      <c r="D55" s="24">
        <v>2</v>
      </c>
      <c r="E55" s="23" t="s">
        <v>40</v>
      </c>
      <c r="F55" s="17"/>
      <c r="G55" s="17">
        <f t="shared" si="1"/>
        <v>0</v>
      </c>
      <c r="H55" s="26"/>
      <c r="I55" s="26"/>
    </row>
    <row r="56" s="3" customFormat="1" ht="26" spans="1:9">
      <c r="A56" s="19">
        <v>12</v>
      </c>
      <c r="B56" s="83" t="s">
        <v>105</v>
      </c>
      <c r="C56" s="82" t="s">
        <v>29</v>
      </c>
      <c r="D56" s="24">
        <v>1</v>
      </c>
      <c r="E56" s="23" t="s">
        <v>30</v>
      </c>
      <c r="F56" s="17"/>
      <c r="G56" s="17">
        <f t="shared" si="1"/>
        <v>0</v>
      </c>
      <c r="H56" s="26"/>
      <c r="I56" s="26"/>
    </row>
    <row r="57" s="3" customFormat="1" spans="1:9">
      <c r="A57" s="19">
        <v>13</v>
      </c>
      <c r="B57" s="83" t="s">
        <v>106</v>
      </c>
      <c r="C57" s="82" t="s">
        <v>107</v>
      </c>
      <c r="D57" s="24">
        <v>4</v>
      </c>
      <c r="E57" s="23" t="s">
        <v>86</v>
      </c>
      <c r="F57" s="17"/>
      <c r="G57" s="17">
        <f t="shared" si="1"/>
        <v>0</v>
      </c>
      <c r="H57" s="26"/>
      <c r="I57" s="26"/>
    </row>
    <row r="58" s="3" customFormat="1" ht="26" spans="1:9">
      <c r="A58" s="19">
        <v>14</v>
      </c>
      <c r="B58" s="83" t="s">
        <v>108</v>
      </c>
      <c r="C58" s="82" t="s">
        <v>29</v>
      </c>
      <c r="D58" s="24">
        <v>2</v>
      </c>
      <c r="E58" s="23" t="s">
        <v>30</v>
      </c>
      <c r="F58" s="17"/>
      <c r="G58" s="17">
        <f t="shared" si="1"/>
        <v>0</v>
      </c>
      <c r="H58" s="26"/>
      <c r="I58" s="26"/>
    </row>
    <row r="59" s="3" customFormat="1" ht="26" spans="1:9">
      <c r="A59" s="19">
        <v>15</v>
      </c>
      <c r="B59" s="83" t="s">
        <v>109</v>
      </c>
      <c r="C59" s="82" t="s">
        <v>29</v>
      </c>
      <c r="D59" s="24">
        <v>1</v>
      </c>
      <c r="E59" s="23" t="s">
        <v>40</v>
      </c>
      <c r="F59" s="17"/>
      <c r="G59" s="17">
        <f t="shared" si="1"/>
        <v>0</v>
      </c>
      <c r="H59" s="26"/>
      <c r="I59" s="26"/>
    </row>
    <row r="60" s="3" customFormat="1" spans="1:9">
      <c r="A60" s="19">
        <v>16</v>
      </c>
      <c r="B60" s="26" t="s">
        <v>110</v>
      </c>
      <c r="C60" s="81" t="s">
        <v>111</v>
      </c>
      <c r="D60" s="24">
        <v>200</v>
      </c>
      <c r="E60" s="23" t="s">
        <v>57</v>
      </c>
      <c r="F60" s="17"/>
      <c r="G60" s="17">
        <f t="shared" si="1"/>
        <v>0</v>
      </c>
      <c r="H60" s="26"/>
      <c r="I60" s="26"/>
    </row>
    <row r="61" s="3" customFormat="1" ht="26" spans="1:9">
      <c r="A61" s="19">
        <v>17</v>
      </c>
      <c r="B61" s="83" t="s">
        <v>112</v>
      </c>
      <c r="C61" s="82" t="s">
        <v>29</v>
      </c>
      <c r="D61" s="24">
        <v>1</v>
      </c>
      <c r="E61" s="23" t="s">
        <v>54</v>
      </c>
      <c r="F61" s="17"/>
      <c r="G61" s="17">
        <f t="shared" si="1"/>
        <v>0</v>
      </c>
      <c r="H61" s="26"/>
      <c r="I61" s="26"/>
    </row>
    <row r="62" s="3" customFormat="1" spans="1:9">
      <c r="A62" s="13" t="s">
        <v>113</v>
      </c>
      <c r="B62" s="14"/>
      <c r="C62" s="14"/>
      <c r="D62" s="14"/>
      <c r="E62" s="15"/>
      <c r="F62" s="17"/>
      <c r="G62" s="17"/>
      <c r="H62" s="26"/>
      <c r="I62" s="26"/>
    </row>
    <row r="63" s="2" customFormat="1" spans="1:9">
      <c r="A63" s="10" t="s">
        <v>26</v>
      </c>
      <c r="B63" s="80" t="s">
        <v>27</v>
      </c>
      <c r="C63" s="85"/>
      <c r="D63" s="86"/>
      <c r="E63" s="18"/>
      <c r="F63" s="16"/>
      <c r="G63" s="16"/>
      <c r="H63" s="79"/>
      <c r="I63" s="79"/>
    </row>
    <row r="64" s="3" customFormat="1" ht="26" spans="1:9">
      <c r="A64" s="19">
        <v>1</v>
      </c>
      <c r="B64" s="26" t="s">
        <v>28</v>
      </c>
      <c r="C64" s="82" t="s">
        <v>29</v>
      </c>
      <c r="D64" s="24">
        <v>2</v>
      </c>
      <c r="E64" s="23" t="s">
        <v>30</v>
      </c>
      <c r="F64" s="17"/>
      <c r="G64" s="17">
        <f t="shared" si="1"/>
        <v>0</v>
      </c>
      <c r="H64" s="26"/>
      <c r="I64" s="26"/>
    </row>
    <row r="65" s="3" customFormat="1" ht="26" spans="1:9">
      <c r="A65" s="19">
        <v>2</v>
      </c>
      <c r="B65" s="26" t="s">
        <v>32</v>
      </c>
      <c r="C65" s="82" t="s">
        <v>29</v>
      </c>
      <c r="D65" s="24">
        <v>23</v>
      </c>
      <c r="E65" s="23" t="s">
        <v>30</v>
      </c>
      <c r="F65" s="17"/>
      <c r="G65" s="17">
        <f t="shared" si="1"/>
        <v>0</v>
      </c>
      <c r="H65" s="26"/>
      <c r="I65" s="26"/>
    </row>
    <row r="66" s="3" customFormat="1" ht="26" spans="1:9">
      <c r="A66" s="19">
        <v>3</v>
      </c>
      <c r="B66" s="83" t="s">
        <v>33</v>
      </c>
      <c r="C66" s="82" t="s">
        <v>29</v>
      </c>
      <c r="D66" s="24">
        <v>23</v>
      </c>
      <c r="E66" s="23" t="s">
        <v>34</v>
      </c>
      <c r="F66" s="17"/>
      <c r="G66" s="17">
        <f t="shared" si="1"/>
        <v>0</v>
      </c>
      <c r="H66" s="26"/>
      <c r="I66" s="26"/>
    </row>
    <row r="67" s="3" customFormat="1" spans="1:9">
      <c r="A67" s="19">
        <v>4</v>
      </c>
      <c r="B67" s="83" t="s">
        <v>35</v>
      </c>
      <c r="C67" s="81" t="s">
        <v>36</v>
      </c>
      <c r="D67" s="24">
        <v>25</v>
      </c>
      <c r="E67" s="23" t="s">
        <v>37</v>
      </c>
      <c r="F67" s="17"/>
      <c r="G67" s="17">
        <f t="shared" si="1"/>
        <v>0</v>
      </c>
      <c r="H67" s="26"/>
      <c r="I67" s="26"/>
    </row>
    <row r="68" s="3" customFormat="1" ht="65" spans="1:9">
      <c r="A68" s="19">
        <v>5</v>
      </c>
      <c r="B68" s="83" t="s">
        <v>38</v>
      </c>
      <c r="C68" s="82" t="s">
        <v>39</v>
      </c>
      <c r="D68" s="24">
        <v>6</v>
      </c>
      <c r="E68" s="23" t="s">
        <v>40</v>
      </c>
      <c r="F68" s="17"/>
      <c r="G68" s="17">
        <f t="shared" si="1"/>
        <v>0</v>
      </c>
      <c r="H68" s="26"/>
      <c r="I68" s="26"/>
    </row>
    <row r="69" s="3" customFormat="1" ht="26" spans="1:9">
      <c r="A69" s="19">
        <v>6</v>
      </c>
      <c r="B69" s="83" t="s">
        <v>41</v>
      </c>
      <c r="C69" s="82" t="s">
        <v>42</v>
      </c>
      <c r="D69" s="24">
        <v>12</v>
      </c>
      <c r="E69" s="23" t="s">
        <v>34</v>
      </c>
      <c r="F69" s="17"/>
      <c r="G69" s="17">
        <f t="shared" si="1"/>
        <v>0</v>
      </c>
      <c r="H69" s="26"/>
      <c r="I69" s="26"/>
    </row>
    <row r="70" s="3" customFormat="1" ht="26" spans="1:9">
      <c r="A70" s="19">
        <v>7</v>
      </c>
      <c r="B70" s="83" t="s">
        <v>43</v>
      </c>
      <c r="C70" s="82" t="s">
        <v>44</v>
      </c>
      <c r="D70" s="24">
        <v>6</v>
      </c>
      <c r="E70" s="23" t="s">
        <v>30</v>
      </c>
      <c r="F70" s="17"/>
      <c r="G70" s="17">
        <f t="shared" si="1"/>
        <v>0</v>
      </c>
      <c r="H70" s="26"/>
      <c r="I70" s="26"/>
    </row>
    <row r="71" s="3" customFormat="1" ht="26" spans="1:9">
      <c r="A71" s="19">
        <v>8</v>
      </c>
      <c r="B71" s="83" t="s">
        <v>114</v>
      </c>
      <c r="C71" s="81" t="s">
        <v>115</v>
      </c>
      <c r="D71" s="24">
        <v>4</v>
      </c>
      <c r="E71" s="23" t="s">
        <v>30</v>
      </c>
      <c r="F71" s="17"/>
      <c r="G71" s="17">
        <f t="shared" si="1"/>
        <v>0</v>
      </c>
      <c r="H71" s="26"/>
      <c r="I71" s="26"/>
    </row>
    <row r="72" s="3" customFormat="1" spans="1:9">
      <c r="A72" s="19">
        <v>9</v>
      </c>
      <c r="B72" s="83" t="s">
        <v>45</v>
      </c>
      <c r="C72" s="81" t="s">
        <v>46</v>
      </c>
      <c r="D72" s="24">
        <v>15</v>
      </c>
      <c r="E72" s="23" t="s">
        <v>30</v>
      </c>
      <c r="F72" s="17"/>
      <c r="G72" s="17">
        <f t="shared" si="1"/>
        <v>0</v>
      </c>
      <c r="H72" s="26"/>
      <c r="I72" s="26"/>
    </row>
    <row r="73" s="3" customFormat="1" ht="26" spans="1:9">
      <c r="A73" s="19">
        <v>10</v>
      </c>
      <c r="B73" s="83" t="s">
        <v>47</v>
      </c>
      <c r="C73" s="82" t="s">
        <v>29</v>
      </c>
      <c r="D73" s="24">
        <v>2</v>
      </c>
      <c r="E73" s="23" t="s">
        <v>40</v>
      </c>
      <c r="F73" s="17"/>
      <c r="G73" s="17">
        <f t="shared" si="1"/>
        <v>0</v>
      </c>
      <c r="H73" s="26"/>
      <c r="I73" s="26"/>
    </row>
    <row r="74" s="3" customFormat="1" spans="1:9">
      <c r="A74" s="19">
        <v>11</v>
      </c>
      <c r="B74" s="26" t="s">
        <v>48</v>
      </c>
      <c r="C74" s="82" t="s">
        <v>49</v>
      </c>
      <c r="D74" s="24">
        <v>32</v>
      </c>
      <c r="E74" s="23" t="s">
        <v>50</v>
      </c>
      <c r="F74" s="17"/>
      <c r="G74" s="17">
        <f t="shared" ref="G74:G102" si="2">D74*F74</f>
        <v>0</v>
      </c>
      <c r="H74" s="26"/>
      <c r="I74" s="26"/>
    </row>
    <row r="75" s="3" customFormat="1" spans="1:9">
      <c r="A75" s="19">
        <v>12</v>
      </c>
      <c r="B75" s="83" t="s">
        <v>51</v>
      </c>
      <c r="C75" s="81" t="s">
        <v>52</v>
      </c>
      <c r="D75" s="24">
        <v>2</v>
      </c>
      <c r="E75" s="23" t="s">
        <v>34</v>
      </c>
      <c r="F75" s="17"/>
      <c r="G75" s="17">
        <f t="shared" si="2"/>
        <v>0</v>
      </c>
      <c r="H75" s="26"/>
      <c r="I75" s="26"/>
    </row>
    <row r="76" s="3" customFormat="1" ht="26" spans="1:9">
      <c r="A76" s="19">
        <v>13</v>
      </c>
      <c r="B76" s="83" t="s">
        <v>53</v>
      </c>
      <c r="C76" s="82" t="s">
        <v>29</v>
      </c>
      <c r="D76" s="24">
        <v>5</v>
      </c>
      <c r="E76" s="23" t="s">
        <v>54</v>
      </c>
      <c r="F76" s="17"/>
      <c r="G76" s="17">
        <f t="shared" si="2"/>
        <v>0</v>
      </c>
      <c r="H76" s="26"/>
      <c r="I76" s="26"/>
    </row>
    <row r="77" s="3" customFormat="1" spans="1:9">
      <c r="A77" s="19">
        <v>14</v>
      </c>
      <c r="B77" s="83" t="s">
        <v>55</v>
      </c>
      <c r="C77" s="81" t="s">
        <v>56</v>
      </c>
      <c r="D77" s="24">
        <v>1300</v>
      </c>
      <c r="E77" s="23" t="s">
        <v>57</v>
      </c>
      <c r="F77" s="17"/>
      <c r="G77" s="17">
        <f t="shared" si="2"/>
        <v>0</v>
      </c>
      <c r="H77" s="26"/>
      <c r="I77" s="26"/>
    </row>
    <row r="78" s="3" customFormat="1" ht="26" spans="1:9">
      <c r="A78" s="19">
        <v>15</v>
      </c>
      <c r="B78" s="83" t="s">
        <v>58</v>
      </c>
      <c r="C78" s="82" t="s">
        <v>29</v>
      </c>
      <c r="D78" s="24">
        <v>1</v>
      </c>
      <c r="E78" s="23" t="s">
        <v>30</v>
      </c>
      <c r="F78" s="17"/>
      <c r="G78" s="17">
        <f t="shared" si="2"/>
        <v>0</v>
      </c>
      <c r="H78" s="26"/>
      <c r="I78" s="26"/>
    </row>
    <row r="79" s="2" customFormat="1" spans="1:9">
      <c r="A79" s="10" t="s">
        <v>59</v>
      </c>
      <c r="B79" s="80" t="s">
        <v>60</v>
      </c>
      <c r="C79" s="84" t="s">
        <v>61</v>
      </c>
      <c r="D79" s="86"/>
      <c r="E79" s="10" t="s">
        <v>61</v>
      </c>
      <c r="F79" s="16"/>
      <c r="G79" s="16"/>
      <c r="H79" s="79"/>
      <c r="I79" s="79"/>
    </row>
    <row r="80" s="3" customFormat="1" ht="26" spans="1:9">
      <c r="A80" s="19">
        <v>1</v>
      </c>
      <c r="B80" s="83" t="s">
        <v>62</v>
      </c>
      <c r="C80" s="82" t="s">
        <v>29</v>
      </c>
      <c r="D80" s="24">
        <v>1</v>
      </c>
      <c r="E80" s="23" t="s">
        <v>40</v>
      </c>
      <c r="F80" s="17"/>
      <c r="G80" s="17">
        <f t="shared" si="2"/>
        <v>0</v>
      </c>
      <c r="H80" s="26"/>
      <c r="I80" s="26"/>
    </row>
    <row r="81" s="3" customFormat="1" ht="26" spans="1:9">
      <c r="A81" s="19">
        <v>2</v>
      </c>
      <c r="B81" s="26" t="s">
        <v>63</v>
      </c>
      <c r="C81" s="82" t="s">
        <v>29</v>
      </c>
      <c r="D81" s="24">
        <v>50</v>
      </c>
      <c r="E81" s="23" t="s">
        <v>37</v>
      </c>
      <c r="F81" s="17"/>
      <c r="G81" s="17">
        <f t="shared" si="2"/>
        <v>0</v>
      </c>
      <c r="H81" s="26"/>
      <c r="I81" s="26"/>
    </row>
    <row r="82" s="3" customFormat="1" ht="26" spans="1:9">
      <c r="A82" s="19">
        <v>3</v>
      </c>
      <c r="B82" s="83" t="s">
        <v>64</v>
      </c>
      <c r="C82" s="82" t="s">
        <v>29</v>
      </c>
      <c r="D82" s="24">
        <v>3</v>
      </c>
      <c r="E82" s="23" t="s">
        <v>30</v>
      </c>
      <c r="F82" s="17"/>
      <c r="G82" s="17">
        <f t="shared" si="2"/>
        <v>0</v>
      </c>
      <c r="H82" s="26"/>
      <c r="I82" s="26"/>
    </row>
    <row r="83" s="3" customFormat="1" ht="26" spans="1:9">
      <c r="A83" s="19">
        <v>4</v>
      </c>
      <c r="B83" s="83" t="s">
        <v>65</v>
      </c>
      <c r="C83" s="82" t="s">
        <v>29</v>
      </c>
      <c r="D83" s="24">
        <v>1</v>
      </c>
      <c r="E83" s="23" t="s">
        <v>40</v>
      </c>
      <c r="F83" s="17"/>
      <c r="G83" s="17">
        <f t="shared" si="2"/>
        <v>0</v>
      </c>
      <c r="H83" s="26"/>
      <c r="I83" s="26"/>
    </row>
    <row r="84" s="3" customFormat="1" ht="26" spans="1:9">
      <c r="A84" s="19">
        <v>5</v>
      </c>
      <c r="B84" s="26" t="s">
        <v>66</v>
      </c>
      <c r="C84" s="82" t="s">
        <v>29</v>
      </c>
      <c r="D84" s="24">
        <v>3</v>
      </c>
      <c r="E84" s="23" t="s">
        <v>34</v>
      </c>
      <c r="F84" s="17"/>
      <c r="G84" s="17">
        <f t="shared" si="2"/>
        <v>0</v>
      </c>
      <c r="H84" s="26"/>
      <c r="I84" s="26"/>
    </row>
    <row r="85" s="3" customFormat="1" ht="26" spans="1:9">
      <c r="A85" s="19">
        <v>6</v>
      </c>
      <c r="B85" s="83" t="s">
        <v>67</v>
      </c>
      <c r="C85" s="82" t="s">
        <v>29</v>
      </c>
      <c r="D85" s="24">
        <v>3</v>
      </c>
      <c r="E85" s="23" t="s">
        <v>30</v>
      </c>
      <c r="F85" s="17"/>
      <c r="G85" s="17">
        <f t="shared" si="2"/>
        <v>0</v>
      </c>
      <c r="H85" s="26"/>
      <c r="I85" s="26"/>
    </row>
    <row r="86" s="3" customFormat="1" ht="26" spans="1:9">
      <c r="A86" s="19">
        <v>7</v>
      </c>
      <c r="B86" s="83" t="s">
        <v>68</v>
      </c>
      <c r="C86" s="82" t="s">
        <v>29</v>
      </c>
      <c r="D86" s="24">
        <v>3</v>
      </c>
      <c r="E86" s="23" t="s">
        <v>34</v>
      </c>
      <c r="F86" s="17"/>
      <c r="G86" s="17">
        <f t="shared" si="2"/>
        <v>0</v>
      </c>
      <c r="H86" s="26"/>
      <c r="I86" s="26"/>
    </row>
    <row r="87" s="3" customFormat="1" spans="1:9">
      <c r="A87" s="19">
        <v>8</v>
      </c>
      <c r="B87" s="83" t="s">
        <v>69</v>
      </c>
      <c r="C87" s="82" t="s">
        <v>70</v>
      </c>
      <c r="D87" s="24">
        <v>3</v>
      </c>
      <c r="E87" s="23" t="s">
        <v>30</v>
      </c>
      <c r="F87" s="17"/>
      <c r="G87" s="17">
        <f t="shared" si="2"/>
        <v>0</v>
      </c>
      <c r="H87" s="26"/>
      <c r="I87" s="26"/>
    </row>
    <row r="88" s="3" customFormat="1" spans="1:9">
      <c r="A88" s="19">
        <v>9</v>
      </c>
      <c r="B88" s="83" t="s">
        <v>55</v>
      </c>
      <c r="C88" s="81" t="s">
        <v>56</v>
      </c>
      <c r="D88" s="24">
        <v>1000</v>
      </c>
      <c r="E88" s="23" t="s">
        <v>57</v>
      </c>
      <c r="F88" s="17"/>
      <c r="G88" s="17">
        <f t="shared" si="2"/>
        <v>0</v>
      </c>
      <c r="H88" s="26"/>
      <c r="I88" s="26"/>
    </row>
    <row r="89" s="3" customFormat="1" spans="1:9">
      <c r="A89" s="19">
        <v>10</v>
      </c>
      <c r="B89" s="83" t="s">
        <v>71</v>
      </c>
      <c r="C89" s="81" t="s">
        <v>72</v>
      </c>
      <c r="D89" s="24">
        <v>1000</v>
      </c>
      <c r="E89" s="23" t="s">
        <v>57</v>
      </c>
      <c r="F89" s="17"/>
      <c r="G89" s="17">
        <f t="shared" si="2"/>
        <v>0</v>
      </c>
      <c r="H89" s="26"/>
      <c r="I89" s="26"/>
    </row>
    <row r="90" s="3" customFormat="1" ht="26" spans="1:9">
      <c r="A90" s="19">
        <v>11</v>
      </c>
      <c r="B90" s="83" t="s">
        <v>53</v>
      </c>
      <c r="C90" s="82" t="s">
        <v>29</v>
      </c>
      <c r="D90" s="24">
        <v>3</v>
      </c>
      <c r="E90" s="23" t="s">
        <v>54</v>
      </c>
      <c r="F90" s="17"/>
      <c r="G90" s="17">
        <f t="shared" si="2"/>
        <v>0</v>
      </c>
      <c r="H90" s="26"/>
      <c r="I90" s="26"/>
    </row>
    <row r="91" s="3" customFormat="1" ht="65" spans="1:9">
      <c r="A91" s="19">
        <v>12</v>
      </c>
      <c r="B91" s="83" t="s">
        <v>38</v>
      </c>
      <c r="C91" s="82" t="s">
        <v>39</v>
      </c>
      <c r="D91" s="24">
        <v>1</v>
      </c>
      <c r="E91" s="23" t="s">
        <v>40</v>
      </c>
      <c r="F91" s="17"/>
      <c r="G91" s="17">
        <f t="shared" si="2"/>
        <v>0</v>
      </c>
      <c r="H91" s="26"/>
      <c r="I91" s="26"/>
    </row>
    <row r="92" s="3" customFormat="1" ht="26" spans="1:9">
      <c r="A92" s="19">
        <v>13</v>
      </c>
      <c r="B92" s="83" t="s">
        <v>41</v>
      </c>
      <c r="C92" s="82" t="s">
        <v>42</v>
      </c>
      <c r="D92" s="24">
        <v>2</v>
      </c>
      <c r="E92" s="23" t="s">
        <v>34</v>
      </c>
      <c r="F92" s="17"/>
      <c r="G92" s="17">
        <f t="shared" si="2"/>
        <v>0</v>
      </c>
      <c r="H92" s="26"/>
      <c r="I92" s="26"/>
    </row>
    <row r="93" s="3" customFormat="1" ht="26" spans="1:9">
      <c r="A93" s="19">
        <v>14</v>
      </c>
      <c r="B93" s="83" t="s">
        <v>73</v>
      </c>
      <c r="C93" s="82" t="s">
        <v>74</v>
      </c>
      <c r="D93" s="24">
        <v>1</v>
      </c>
      <c r="E93" s="23" t="s">
        <v>30</v>
      </c>
      <c r="F93" s="17"/>
      <c r="G93" s="17">
        <f t="shared" si="2"/>
        <v>0</v>
      </c>
      <c r="H93" s="26"/>
      <c r="I93" s="26"/>
    </row>
    <row r="94" s="2" customFormat="1" spans="1:9">
      <c r="A94" s="10" t="s">
        <v>75</v>
      </c>
      <c r="B94" s="80" t="s">
        <v>76</v>
      </c>
      <c r="C94" s="84" t="s">
        <v>61</v>
      </c>
      <c r="D94" s="86"/>
      <c r="E94" s="10" t="s">
        <v>61</v>
      </c>
      <c r="F94" s="16"/>
      <c r="G94" s="16"/>
      <c r="H94" s="79"/>
      <c r="I94" s="79"/>
    </row>
    <row r="95" s="3" customFormat="1" ht="26" spans="1:9">
      <c r="A95" s="19">
        <v>1</v>
      </c>
      <c r="B95" s="83" t="s">
        <v>77</v>
      </c>
      <c r="C95" s="81" t="s">
        <v>78</v>
      </c>
      <c r="D95" s="24">
        <v>400</v>
      </c>
      <c r="E95" s="23" t="s">
        <v>57</v>
      </c>
      <c r="F95" s="17"/>
      <c r="G95" s="17">
        <f t="shared" si="2"/>
        <v>0</v>
      </c>
      <c r="H95" s="26"/>
      <c r="I95" s="26"/>
    </row>
    <row r="96" s="2" customFormat="1" spans="1:9">
      <c r="A96" s="10" t="s">
        <v>79</v>
      </c>
      <c r="B96" s="80" t="s">
        <v>80</v>
      </c>
      <c r="C96" s="84" t="s">
        <v>61</v>
      </c>
      <c r="D96" s="86"/>
      <c r="E96" s="10" t="s">
        <v>61</v>
      </c>
      <c r="F96" s="16"/>
      <c r="G96" s="16"/>
      <c r="H96" s="79"/>
      <c r="I96" s="79"/>
    </row>
    <row r="97" s="3" customFormat="1" ht="26" spans="1:9">
      <c r="A97" s="19">
        <v>1</v>
      </c>
      <c r="B97" s="26" t="s">
        <v>81</v>
      </c>
      <c r="C97" s="82" t="s">
        <v>29</v>
      </c>
      <c r="D97" s="24">
        <v>2</v>
      </c>
      <c r="E97" s="23" t="s">
        <v>40</v>
      </c>
      <c r="F97" s="17"/>
      <c r="G97" s="17">
        <f t="shared" si="2"/>
        <v>0</v>
      </c>
      <c r="H97" s="26"/>
      <c r="I97" s="26"/>
    </row>
    <row r="98" s="3" customFormat="1" spans="1:9">
      <c r="A98" s="19">
        <v>2</v>
      </c>
      <c r="B98" s="83" t="s">
        <v>82</v>
      </c>
      <c r="C98" s="82" t="s">
        <v>83</v>
      </c>
      <c r="D98" s="24">
        <v>2</v>
      </c>
      <c r="E98" s="23" t="s">
        <v>30</v>
      </c>
      <c r="F98" s="17"/>
      <c r="G98" s="17">
        <f t="shared" si="2"/>
        <v>0</v>
      </c>
      <c r="H98" s="26"/>
      <c r="I98" s="26"/>
    </row>
    <row r="99" s="3" customFormat="1" ht="26" spans="1:9">
      <c r="A99" s="19">
        <v>3</v>
      </c>
      <c r="B99" s="26" t="s">
        <v>84</v>
      </c>
      <c r="C99" s="81" t="s">
        <v>85</v>
      </c>
      <c r="D99" s="24">
        <v>2</v>
      </c>
      <c r="E99" s="23" t="s">
        <v>86</v>
      </c>
      <c r="F99" s="17"/>
      <c r="G99" s="17">
        <f t="shared" si="2"/>
        <v>0</v>
      </c>
      <c r="H99" s="26"/>
      <c r="I99" s="26"/>
    </row>
    <row r="100" s="3" customFormat="1" ht="26" spans="1:9">
      <c r="A100" s="19">
        <v>4</v>
      </c>
      <c r="B100" s="83" t="s">
        <v>87</v>
      </c>
      <c r="C100" s="82" t="s">
        <v>29</v>
      </c>
      <c r="D100" s="24">
        <v>1</v>
      </c>
      <c r="E100" s="23" t="s">
        <v>40</v>
      </c>
      <c r="F100" s="17"/>
      <c r="G100" s="17">
        <f t="shared" si="2"/>
        <v>0</v>
      </c>
      <c r="H100" s="26"/>
      <c r="I100" s="26"/>
    </row>
    <row r="101" s="3" customFormat="1" ht="26" spans="1:9">
      <c r="A101" s="19">
        <v>5</v>
      </c>
      <c r="B101" s="26" t="s">
        <v>88</v>
      </c>
      <c r="C101" s="81" t="s">
        <v>89</v>
      </c>
      <c r="D101" s="24">
        <v>2</v>
      </c>
      <c r="E101" s="23" t="s">
        <v>30</v>
      </c>
      <c r="F101" s="17"/>
      <c r="G101" s="17">
        <f t="shared" si="2"/>
        <v>0</v>
      </c>
      <c r="H101" s="26"/>
      <c r="I101" s="26"/>
    </row>
    <row r="102" s="3" customFormat="1" ht="26" spans="1:9">
      <c r="A102" s="19">
        <v>6</v>
      </c>
      <c r="B102" s="83" t="s">
        <v>90</v>
      </c>
      <c r="C102" s="82" t="s">
        <v>29</v>
      </c>
      <c r="D102" s="24">
        <v>2</v>
      </c>
      <c r="E102" s="23" t="s">
        <v>30</v>
      </c>
      <c r="F102" s="17"/>
      <c r="G102" s="17">
        <f t="shared" si="2"/>
        <v>0</v>
      </c>
      <c r="H102" s="26"/>
      <c r="I102" s="26"/>
    </row>
    <row r="103" s="2" customFormat="1" spans="1:9">
      <c r="A103" s="10" t="s">
        <v>91</v>
      </c>
      <c r="B103" s="80" t="s">
        <v>92</v>
      </c>
      <c r="C103" s="84" t="s">
        <v>61</v>
      </c>
      <c r="D103" s="86"/>
      <c r="E103" s="10" t="s">
        <v>61</v>
      </c>
      <c r="F103" s="16"/>
      <c r="G103" s="16"/>
      <c r="H103" s="79"/>
      <c r="I103" s="79"/>
    </row>
    <row r="104" s="3" customFormat="1" ht="26" spans="1:9">
      <c r="A104" s="19">
        <v>1</v>
      </c>
      <c r="B104" s="83" t="s">
        <v>93</v>
      </c>
      <c r="C104" s="82" t="s">
        <v>29</v>
      </c>
      <c r="D104" s="24">
        <v>2</v>
      </c>
      <c r="E104" s="23" t="s">
        <v>40</v>
      </c>
      <c r="F104" s="17"/>
      <c r="G104" s="17">
        <f t="shared" ref="G104:G120" si="3">D104*F104</f>
        <v>0</v>
      </c>
      <c r="H104" s="26"/>
      <c r="I104" s="26"/>
    </row>
    <row r="105" s="3" customFormat="1" ht="26" spans="1:9">
      <c r="A105" s="19">
        <v>2</v>
      </c>
      <c r="B105" s="83" t="s">
        <v>94</v>
      </c>
      <c r="C105" s="82" t="s">
        <v>29</v>
      </c>
      <c r="D105" s="24">
        <v>2</v>
      </c>
      <c r="E105" s="23" t="s">
        <v>40</v>
      </c>
      <c r="F105" s="17"/>
      <c r="G105" s="17">
        <f t="shared" si="3"/>
        <v>0</v>
      </c>
      <c r="H105" s="26"/>
      <c r="I105" s="26"/>
    </row>
    <row r="106" s="3" customFormat="1" ht="26" spans="1:9">
      <c r="A106" s="19">
        <v>3</v>
      </c>
      <c r="B106" s="83" t="s">
        <v>95</v>
      </c>
      <c r="C106" s="82" t="s">
        <v>29</v>
      </c>
      <c r="D106" s="24">
        <v>4</v>
      </c>
      <c r="E106" s="23" t="s">
        <v>40</v>
      </c>
      <c r="F106" s="17"/>
      <c r="G106" s="17">
        <f t="shared" si="3"/>
        <v>0</v>
      </c>
      <c r="H106" s="26"/>
      <c r="I106" s="26"/>
    </row>
    <row r="107" s="3" customFormat="1" ht="26" spans="1:9">
      <c r="A107" s="19">
        <v>4</v>
      </c>
      <c r="B107" s="83" t="s">
        <v>96</v>
      </c>
      <c r="C107" s="82" t="s">
        <v>29</v>
      </c>
      <c r="D107" s="24">
        <v>4</v>
      </c>
      <c r="E107" s="23" t="s">
        <v>34</v>
      </c>
      <c r="F107" s="17"/>
      <c r="G107" s="17">
        <f t="shared" si="3"/>
        <v>0</v>
      </c>
      <c r="H107" s="26"/>
      <c r="I107" s="26"/>
    </row>
    <row r="108" s="3" customFormat="1" spans="1:9">
      <c r="A108" s="19">
        <v>5</v>
      </c>
      <c r="B108" s="26" t="s">
        <v>97</v>
      </c>
      <c r="C108" s="81" t="s">
        <v>98</v>
      </c>
      <c r="D108" s="24">
        <v>500</v>
      </c>
      <c r="E108" s="23" t="s">
        <v>57</v>
      </c>
      <c r="F108" s="17"/>
      <c r="G108" s="17">
        <f t="shared" si="3"/>
        <v>0</v>
      </c>
      <c r="H108" s="26"/>
      <c r="I108" s="26"/>
    </row>
    <row r="109" s="3" customFormat="1" ht="26" spans="1:9">
      <c r="A109" s="19">
        <v>6</v>
      </c>
      <c r="B109" s="83" t="s">
        <v>53</v>
      </c>
      <c r="C109" s="82" t="s">
        <v>29</v>
      </c>
      <c r="D109" s="24">
        <v>2</v>
      </c>
      <c r="E109" s="23" t="s">
        <v>54</v>
      </c>
      <c r="F109" s="17"/>
      <c r="G109" s="17">
        <f t="shared" si="3"/>
        <v>0</v>
      </c>
      <c r="H109" s="26"/>
      <c r="I109" s="26"/>
    </row>
    <row r="110" s="3" customFormat="1" ht="26" spans="1:9">
      <c r="A110" s="19">
        <v>7</v>
      </c>
      <c r="B110" s="83" t="s">
        <v>99</v>
      </c>
      <c r="C110" s="82" t="s">
        <v>29</v>
      </c>
      <c r="D110" s="24">
        <v>1</v>
      </c>
      <c r="E110" s="23" t="s">
        <v>30</v>
      </c>
      <c r="F110" s="17"/>
      <c r="G110" s="17">
        <f t="shared" si="3"/>
        <v>0</v>
      </c>
      <c r="H110" s="26"/>
      <c r="I110" s="26"/>
    </row>
    <row r="111" s="3" customFormat="1" ht="26" spans="1:9">
      <c r="A111" s="19">
        <v>8</v>
      </c>
      <c r="B111" s="83" t="s">
        <v>100</v>
      </c>
      <c r="C111" s="82" t="s">
        <v>29</v>
      </c>
      <c r="D111" s="24">
        <v>1</v>
      </c>
      <c r="E111" s="23" t="s">
        <v>30</v>
      </c>
      <c r="F111" s="17"/>
      <c r="G111" s="17">
        <f t="shared" si="3"/>
        <v>0</v>
      </c>
      <c r="H111" s="26"/>
      <c r="I111" s="26"/>
    </row>
    <row r="112" s="3" customFormat="1" ht="26" spans="1:9">
      <c r="A112" s="19">
        <v>9</v>
      </c>
      <c r="B112" s="83" t="s">
        <v>101</v>
      </c>
      <c r="C112" s="82" t="s">
        <v>29</v>
      </c>
      <c r="D112" s="24">
        <v>2</v>
      </c>
      <c r="E112" s="23" t="s">
        <v>30</v>
      </c>
      <c r="F112" s="17"/>
      <c r="G112" s="17">
        <f t="shared" si="3"/>
        <v>0</v>
      </c>
      <c r="H112" s="26"/>
      <c r="I112" s="26"/>
    </row>
    <row r="113" s="3" customFormat="1" ht="26" spans="1:9">
      <c r="A113" s="19">
        <v>10</v>
      </c>
      <c r="B113" s="83" t="s">
        <v>102</v>
      </c>
      <c r="C113" s="81" t="s">
        <v>103</v>
      </c>
      <c r="D113" s="24">
        <v>4</v>
      </c>
      <c r="E113" s="23" t="s">
        <v>30</v>
      </c>
      <c r="F113" s="17"/>
      <c r="G113" s="17">
        <f t="shared" si="3"/>
        <v>0</v>
      </c>
      <c r="H113" s="26"/>
      <c r="I113" s="26"/>
    </row>
    <row r="114" s="3" customFormat="1" ht="26" spans="1:9">
      <c r="A114" s="19">
        <v>11</v>
      </c>
      <c r="B114" s="83" t="s">
        <v>104</v>
      </c>
      <c r="C114" s="82" t="s">
        <v>29</v>
      </c>
      <c r="D114" s="24">
        <v>2</v>
      </c>
      <c r="E114" s="23" t="s">
        <v>40</v>
      </c>
      <c r="F114" s="17"/>
      <c r="G114" s="17">
        <f t="shared" si="3"/>
        <v>0</v>
      </c>
      <c r="H114" s="26"/>
      <c r="I114" s="26"/>
    </row>
    <row r="115" s="3" customFormat="1" ht="26" spans="1:9">
      <c r="A115" s="19">
        <v>12</v>
      </c>
      <c r="B115" s="83" t="s">
        <v>105</v>
      </c>
      <c r="C115" s="82" t="s">
        <v>29</v>
      </c>
      <c r="D115" s="24">
        <v>1</v>
      </c>
      <c r="E115" s="23" t="s">
        <v>30</v>
      </c>
      <c r="F115" s="17"/>
      <c r="G115" s="17">
        <f t="shared" si="3"/>
        <v>0</v>
      </c>
      <c r="H115" s="26"/>
      <c r="I115" s="26"/>
    </row>
    <row r="116" s="3" customFormat="1" spans="1:9">
      <c r="A116" s="19">
        <v>13</v>
      </c>
      <c r="B116" s="83" t="s">
        <v>106</v>
      </c>
      <c r="C116" s="82" t="s">
        <v>107</v>
      </c>
      <c r="D116" s="24">
        <v>4</v>
      </c>
      <c r="E116" s="23" t="s">
        <v>86</v>
      </c>
      <c r="F116" s="17"/>
      <c r="G116" s="17">
        <f t="shared" si="3"/>
        <v>0</v>
      </c>
      <c r="H116" s="26"/>
      <c r="I116" s="26"/>
    </row>
    <row r="117" s="3" customFormat="1" ht="26" spans="1:9">
      <c r="A117" s="19">
        <v>14</v>
      </c>
      <c r="B117" s="83" t="s">
        <v>108</v>
      </c>
      <c r="C117" s="82" t="s">
        <v>29</v>
      </c>
      <c r="D117" s="24">
        <v>2</v>
      </c>
      <c r="E117" s="23" t="s">
        <v>30</v>
      </c>
      <c r="F117" s="17"/>
      <c r="G117" s="17">
        <f t="shared" si="3"/>
        <v>0</v>
      </c>
      <c r="H117" s="26"/>
      <c r="I117" s="26"/>
    </row>
    <row r="118" s="3" customFormat="1" ht="26" spans="1:9">
      <c r="A118" s="19">
        <v>15</v>
      </c>
      <c r="B118" s="83" t="s">
        <v>109</v>
      </c>
      <c r="C118" s="82" t="s">
        <v>29</v>
      </c>
      <c r="D118" s="24">
        <v>1</v>
      </c>
      <c r="E118" s="23" t="s">
        <v>40</v>
      </c>
      <c r="F118" s="17"/>
      <c r="G118" s="17">
        <f t="shared" si="3"/>
        <v>0</v>
      </c>
      <c r="H118" s="26"/>
      <c r="I118" s="26"/>
    </row>
    <row r="119" s="3" customFormat="1" spans="1:9">
      <c r="A119" s="19">
        <v>16</v>
      </c>
      <c r="B119" s="26" t="s">
        <v>110</v>
      </c>
      <c r="C119" s="81" t="s">
        <v>111</v>
      </c>
      <c r="D119" s="24">
        <v>600</v>
      </c>
      <c r="E119" s="23" t="s">
        <v>57</v>
      </c>
      <c r="F119" s="17"/>
      <c r="G119" s="17">
        <f t="shared" si="3"/>
        <v>0</v>
      </c>
      <c r="H119" s="26"/>
      <c r="I119" s="26"/>
    </row>
    <row r="120" s="3" customFormat="1" ht="26" spans="1:9">
      <c r="A120" s="19">
        <v>17</v>
      </c>
      <c r="B120" s="83" t="s">
        <v>112</v>
      </c>
      <c r="C120" s="82" t="s">
        <v>29</v>
      </c>
      <c r="D120" s="24">
        <v>2</v>
      </c>
      <c r="E120" s="23" t="s">
        <v>54</v>
      </c>
      <c r="F120" s="17"/>
      <c r="G120" s="17">
        <f t="shared" si="3"/>
        <v>0</v>
      </c>
      <c r="H120" s="26"/>
      <c r="I120" s="26"/>
    </row>
    <row r="121" s="3" customFormat="1" ht="27.95" customHeight="1" spans="1:9">
      <c r="A121" s="19"/>
      <c r="B121" s="80" t="s">
        <v>116</v>
      </c>
      <c r="C121" s="26"/>
      <c r="D121" s="19"/>
      <c r="E121" s="19"/>
      <c r="F121" s="17"/>
      <c r="G121" s="16">
        <f>SUM(G5:G120)</f>
        <v>0</v>
      </c>
      <c r="H121" s="26"/>
      <c r="I121" s="26"/>
    </row>
  </sheetData>
  <mergeCells count="3">
    <mergeCell ref="A1:I1"/>
    <mergeCell ref="A3:E3"/>
    <mergeCell ref="A62:E62"/>
  </mergeCells>
  <pageMargins left="0.75" right="0.75" top="1" bottom="1" header="0.5" footer="0.5"/>
  <pageSetup paperSize="9" scale="73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selection activeCell="L6" sqref="L6"/>
    </sheetView>
  </sheetViews>
  <sheetFormatPr defaultColWidth="9" defaultRowHeight="13"/>
  <cols>
    <col min="1" max="1" width="5.62727272727273" style="4" customWidth="1"/>
    <col min="2" max="2" width="15.7545454545455" style="3" customWidth="1"/>
    <col min="3" max="3" width="32.5" style="5" customWidth="1"/>
    <col min="4" max="5" width="5.75454545454545" style="4" customWidth="1"/>
    <col min="6" max="7" width="10.1272727272727" style="6" customWidth="1"/>
    <col min="8" max="9" width="4.87272727272727" style="3" customWidth="1"/>
    <col min="10" max="16384" width="9" style="3"/>
  </cols>
  <sheetData>
    <row r="1" ht="20.1" customHeight="1" spans="1:9">
      <c r="A1" s="8" t="s">
        <v>117</v>
      </c>
      <c r="B1" s="1"/>
      <c r="C1" s="9"/>
      <c r="D1" s="1"/>
      <c r="E1" s="1"/>
      <c r="F1" s="1"/>
      <c r="G1" s="1"/>
      <c r="H1" s="1"/>
      <c r="I1" s="1"/>
    </row>
    <row r="2" s="1" customFormat="1" ht="20.1" customHeight="1" spans="1:9">
      <c r="A2" s="72" t="s">
        <v>16</v>
      </c>
      <c r="B2" s="72" t="s">
        <v>118</v>
      </c>
      <c r="C2" s="73" t="s">
        <v>18</v>
      </c>
      <c r="D2" s="72" t="s">
        <v>19</v>
      </c>
      <c r="E2" s="72" t="s">
        <v>20</v>
      </c>
      <c r="F2" s="12" t="s">
        <v>21</v>
      </c>
      <c r="G2" s="12" t="s">
        <v>22</v>
      </c>
      <c r="H2" s="10" t="s">
        <v>23</v>
      </c>
      <c r="I2" s="10" t="s">
        <v>24</v>
      </c>
    </row>
    <row r="3" s="1" customFormat="1" spans="1:9">
      <c r="A3" s="74" t="s">
        <v>25</v>
      </c>
      <c r="B3" s="41"/>
      <c r="C3" s="75"/>
      <c r="D3" s="41"/>
      <c r="E3" s="42"/>
      <c r="F3" s="16"/>
      <c r="G3" s="16"/>
      <c r="H3" s="18"/>
      <c r="I3" s="18"/>
    </row>
    <row r="4" s="3" customFormat="1" spans="1:9">
      <c r="A4" s="47">
        <v>1</v>
      </c>
      <c r="B4" s="51" t="s">
        <v>119</v>
      </c>
      <c r="C4" s="76" t="s">
        <v>29</v>
      </c>
      <c r="D4" s="47">
        <v>1</v>
      </c>
      <c r="E4" s="77" t="s">
        <v>30</v>
      </c>
      <c r="F4" s="50"/>
      <c r="G4" s="17">
        <f>D4*F4</f>
        <v>0</v>
      </c>
      <c r="H4" s="19"/>
      <c r="I4" s="19"/>
    </row>
    <row r="5" s="3" customFormat="1" spans="1:9">
      <c r="A5" s="47">
        <v>2</v>
      </c>
      <c r="B5" s="48" t="s">
        <v>120</v>
      </c>
      <c r="C5" s="76" t="s">
        <v>29</v>
      </c>
      <c r="D5" s="47">
        <v>16</v>
      </c>
      <c r="E5" s="77" t="s">
        <v>34</v>
      </c>
      <c r="F5" s="50"/>
      <c r="G5" s="17">
        <f>D5*F5</f>
        <v>0</v>
      </c>
      <c r="H5" s="19"/>
      <c r="I5" s="19"/>
    </row>
    <row r="6" s="3" customFormat="1" ht="26" spans="1:9">
      <c r="A6" s="47">
        <v>3</v>
      </c>
      <c r="B6" s="48" t="s">
        <v>121</v>
      </c>
      <c r="C6" s="76" t="s">
        <v>122</v>
      </c>
      <c r="D6" s="47">
        <v>1</v>
      </c>
      <c r="E6" s="77" t="s">
        <v>34</v>
      </c>
      <c r="F6" s="50"/>
      <c r="G6" s="17">
        <f>D6*F6</f>
        <v>0</v>
      </c>
      <c r="H6" s="19"/>
      <c r="I6" s="19"/>
    </row>
    <row r="7" s="3" customFormat="1" ht="65" spans="1:9">
      <c r="A7" s="47">
        <v>4</v>
      </c>
      <c r="B7" s="48" t="s">
        <v>123</v>
      </c>
      <c r="C7" s="76" t="s">
        <v>124</v>
      </c>
      <c r="D7" s="47">
        <v>1</v>
      </c>
      <c r="E7" s="77" t="s">
        <v>30</v>
      </c>
      <c r="F7" s="50"/>
      <c r="G7" s="17">
        <f>D7*F7</f>
        <v>0</v>
      </c>
      <c r="H7" s="19"/>
      <c r="I7" s="19"/>
    </row>
    <row r="8" s="3" customFormat="1" spans="1:9">
      <c r="A8" s="47">
        <v>5</v>
      </c>
      <c r="B8" s="48" t="s">
        <v>125</v>
      </c>
      <c r="C8" s="76" t="s">
        <v>126</v>
      </c>
      <c r="D8" s="47">
        <v>1</v>
      </c>
      <c r="E8" s="77" t="s">
        <v>30</v>
      </c>
      <c r="F8" s="50"/>
      <c r="G8" s="17">
        <f>D8*F8</f>
        <v>0</v>
      </c>
      <c r="H8" s="19"/>
      <c r="I8" s="19"/>
    </row>
    <row r="9" s="3" customFormat="1" spans="1:9">
      <c r="A9" s="47">
        <v>6</v>
      </c>
      <c r="B9" s="48" t="s">
        <v>127</v>
      </c>
      <c r="C9" s="49" t="s">
        <v>128</v>
      </c>
      <c r="D9" s="47">
        <v>100</v>
      </c>
      <c r="E9" s="77" t="s">
        <v>57</v>
      </c>
      <c r="F9" s="50"/>
      <c r="G9" s="17">
        <f t="shared" ref="G9:G26" si="0">D9*F9</f>
        <v>0</v>
      </c>
      <c r="H9" s="19"/>
      <c r="I9" s="19"/>
    </row>
    <row r="10" s="3" customFormat="1" ht="26" spans="1:9">
      <c r="A10" s="47">
        <v>7</v>
      </c>
      <c r="B10" s="48" t="s">
        <v>129</v>
      </c>
      <c r="C10" s="76" t="s">
        <v>130</v>
      </c>
      <c r="D10" s="47">
        <v>1</v>
      </c>
      <c r="E10" s="77" t="s">
        <v>131</v>
      </c>
      <c r="F10" s="50"/>
      <c r="G10" s="17">
        <f t="shared" si="0"/>
        <v>0</v>
      </c>
      <c r="H10" s="19"/>
      <c r="I10" s="19"/>
    </row>
    <row r="11" s="3" customFormat="1" ht="26" spans="1:9">
      <c r="A11" s="47">
        <v>8</v>
      </c>
      <c r="B11" s="48" t="s">
        <v>132</v>
      </c>
      <c r="C11" s="76" t="s">
        <v>133</v>
      </c>
      <c r="D11" s="47">
        <v>2</v>
      </c>
      <c r="E11" s="77" t="s">
        <v>134</v>
      </c>
      <c r="F11" s="50"/>
      <c r="G11" s="17">
        <f t="shared" si="0"/>
        <v>0</v>
      </c>
      <c r="H11" s="19"/>
      <c r="I11" s="19"/>
    </row>
    <row r="12" s="3" customFormat="1" spans="1:9">
      <c r="A12" s="47">
        <v>9</v>
      </c>
      <c r="B12" s="51" t="s">
        <v>135</v>
      </c>
      <c r="C12" s="49" t="s">
        <v>136</v>
      </c>
      <c r="D12" s="47">
        <v>100</v>
      </c>
      <c r="E12" s="77" t="s">
        <v>57</v>
      </c>
      <c r="F12" s="50"/>
      <c r="G12" s="17">
        <f t="shared" si="0"/>
        <v>0</v>
      </c>
      <c r="H12" s="19"/>
      <c r="I12" s="19"/>
    </row>
    <row r="13" s="3" customFormat="1" spans="1:9">
      <c r="A13" s="47">
        <v>10</v>
      </c>
      <c r="B13" s="51" t="s">
        <v>137</v>
      </c>
      <c r="C13" s="49" t="s">
        <v>138</v>
      </c>
      <c r="D13" s="47">
        <v>50</v>
      </c>
      <c r="E13" s="77" t="s">
        <v>57</v>
      </c>
      <c r="F13" s="50"/>
      <c r="G13" s="17">
        <f t="shared" si="0"/>
        <v>0</v>
      </c>
      <c r="H13" s="19"/>
      <c r="I13" s="19"/>
    </row>
    <row r="14" s="3" customFormat="1" spans="1:9">
      <c r="A14" s="74" t="s">
        <v>113</v>
      </c>
      <c r="B14" s="41"/>
      <c r="C14" s="75"/>
      <c r="D14" s="41"/>
      <c r="E14" s="42"/>
      <c r="F14" s="50"/>
      <c r="G14" s="17"/>
      <c r="H14" s="19"/>
      <c r="I14" s="19"/>
    </row>
    <row r="15" s="3" customFormat="1" spans="1:9">
      <c r="A15" s="47">
        <v>1</v>
      </c>
      <c r="B15" s="51" t="s">
        <v>119</v>
      </c>
      <c r="C15" s="76" t="s">
        <v>29</v>
      </c>
      <c r="D15" s="47">
        <v>1</v>
      </c>
      <c r="E15" s="77" t="s">
        <v>30</v>
      </c>
      <c r="F15" s="50"/>
      <c r="G15" s="17">
        <f t="shared" si="0"/>
        <v>0</v>
      </c>
      <c r="H15" s="19"/>
      <c r="I15" s="19"/>
    </row>
    <row r="16" s="3" customFormat="1" spans="1:9">
      <c r="A16" s="47">
        <v>2</v>
      </c>
      <c r="B16" s="48" t="s">
        <v>120</v>
      </c>
      <c r="C16" s="76" t="s">
        <v>29</v>
      </c>
      <c r="D16" s="47">
        <v>16</v>
      </c>
      <c r="E16" s="77" t="s">
        <v>34</v>
      </c>
      <c r="F16" s="50"/>
      <c r="G16" s="17">
        <f t="shared" si="0"/>
        <v>0</v>
      </c>
      <c r="H16" s="19"/>
      <c r="I16" s="19"/>
    </row>
    <row r="17" s="3" customFormat="1" ht="26" spans="1:9">
      <c r="A17" s="47">
        <v>3</v>
      </c>
      <c r="B17" s="48" t="s">
        <v>121</v>
      </c>
      <c r="C17" s="76" t="s">
        <v>122</v>
      </c>
      <c r="D17" s="47">
        <v>1</v>
      </c>
      <c r="E17" s="77" t="s">
        <v>34</v>
      </c>
      <c r="F17" s="50"/>
      <c r="G17" s="17">
        <f t="shared" si="0"/>
        <v>0</v>
      </c>
      <c r="H17" s="19"/>
      <c r="I17" s="19"/>
    </row>
    <row r="18" s="3" customFormat="1" ht="65" spans="1:9">
      <c r="A18" s="47">
        <v>4</v>
      </c>
      <c r="B18" s="48" t="s">
        <v>123</v>
      </c>
      <c r="C18" s="76" t="s">
        <v>124</v>
      </c>
      <c r="D18" s="47">
        <v>1</v>
      </c>
      <c r="E18" s="77" t="s">
        <v>30</v>
      </c>
      <c r="F18" s="50"/>
      <c r="G18" s="17">
        <f t="shared" si="0"/>
        <v>0</v>
      </c>
      <c r="H18" s="19"/>
      <c r="I18" s="19"/>
    </row>
    <row r="19" s="3" customFormat="1" spans="1:9">
      <c r="A19" s="47">
        <v>5</v>
      </c>
      <c r="B19" s="48" t="s">
        <v>125</v>
      </c>
      <c r="C19" s="76" t="s">
        <v>126</v>
      </c>
      <c r="D19" s="47">
        <v>1</v>
      </c>
      <c r="E19" s="77" t="s">
        <v>30</v>
      </c>
      <c r="F19" s="50"/>
      <c r="G19" s="17">
        <f t="shared" si="0"/>
        <v>0</v>
      </c>
      <c r="H19" s="19"/>
      <c r="I19" s="19"/>
    </row>
    <row r="20" s="3" customFormat="1" spans="1:9">
      <c r="A20" s="47">
        <v>6</v>
      </c>
      <c r="B20" s="48" t="s">
        <v>127</v>
      </c>
      <c r="C20" s="49" t="s">
        <v>128</v>
      </c>
      <c r="D20" s="47">
        <v>100</v>
      </c>
      <c r="E20" s="77" t="s">
        <v>57</v>
      </c>
      <c r="F20" s="50"/>
      <c r="G20" s="17">
        <f t="shared" si="0"/>
        <v>0</v>
      </c>
      <c r="H20" s="19"/>
      <c r="I20" s="19"/>
    </row>
    <row r="21" s="3" customFormat="1" ht="26" spans="1:9">
      <c r="A21" s="47">
        <v>7</v>
      </c>
      <c r="B21" s="48" t="s">
        <v>129</v>
      </c>
      <c r="C21" s="76" t="s">
        <v>130</v>
      </c>
      <c r="D21" s="47">
        <v>1</v>
      </c>
      <c r="E21" s="77" t="s">
        <v>131</v>
      </c>
      <c r="F21" s="50"/>
      <c r="G21" s="17">
        <f t="shared" si="0"/>
        <v>0</v>
      </c>
      <c r="H21" s="19"/>
      <c r="I21" s="19"/>
    </row>
    <row r="22" s="3" customFormat="1" ht="26" spans="1:9">
      <c r="A22" s="47">
        <v>8</v>
      </c>
      <c r="B22" s="48" t="s">
        <v>132</v>
      </c>
      <c r="C22" s="76" t="s">
        <v>133</v>
      </c>
      <c r="D22" s="47">
        <v>2</v>
      </c>
      <c r="E22" s="77" t="s">
        <v>134</v>
      </c>
      <c r="F22" s="50"/>
      <c r="G22" s="17">
        <f t="shared" si="0"/>
        <v>0</v>
      </c>
      <c r="H22" s="19"/>
      <c r="I22" s="19"/>
    </row>
    <row r="23" s="3" customFormat="1" spans="1:9">
      <c r="A23" s="47">
        <v>9</v>
      </c>
      <c r="B23" s="51" t="s">
        <v>135</v>
      </c>
      <c r="C23" s="49" t="s">
        <v>136</v>
      </c>
      <c r="D23" s="47">
        <v>100</v>
      </c>
      <c r="E23" s="77" t="s">
        <v>57</v>
      </c>
      <c r="F23" s="50"/>
      <c r="G23" s="17">
        <f t="shared" si="0"/>
        <v>0</v>
      </c>
      <c r="H23" s="19"/>
      <c r="I23" s="19"/>
    </row>
    <row r="24" s="3" customFormat="1" spans="1:9">
      <c r="A24" s="47">
        <v>10</v>
      </c>
      <c r="B24" s="51" t="s">
        <v>137</v>
      </c>
      <c r="C24" s="49" t="s">
        <v>138</v>
      </c>
      <c r="D24" s="47">
        <v>50</v>
      </c>
      <c r="E24" s="77" t="s">
        <v>57</v>
      </c>
      <c r="F24" s="50"/>
      <c r="G24" s="17">
        <f t="shared" si="0"/>
        <v>0</v>
      </c>
      <c r="H24" s="19"/>
      <c r="I24" s="19"/>
    </row>
    <row r="25" spans="1:9">
      <c r="A25" s="47"/>
      <c r="B25" s="78" t="s">
        <v>116</v>
      </c>
      <c r="C25" s="49"/>
      <c r="D25" s="47"/>
      <c r="E25" s="47"/>
      <c r="F25" s="54"/>
      <c r="G25" s="16">
        <f>SUM(G4:G24)</f>
        <v>0</v>
      </c>
      <c r="H25" s="26"/>
      <c r="I25" s="26"/>
    </row>
    <row r="26" spans="1:9">
      <c r="A26" s="31"/>
      <c r="B26" s="29"/>
      <c r="C26" s="33"/>
      <c r="D26" s="31"/>
      <c r="E26" s="31"/>
      <c r="F26" s="34"/>
    </row>
  </sheetData>
  <mergeCells count="3">
    <mergeCell ref="A1:I1"/>
    <mergeCell ref="A3:E3"/>
    <mergeCell ref="A14:E14"/>
  </mergeCells>
  <pageMargins left="0.75" right="0.75" top="1" bottom="1" header="0.5" footer="0.5"/>
  <pageSetup paperSize="9" scale="7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O18" sqref="O18"/>
    </sheetView>
  </sheetViews>
  <sheetFormatPr defaultColWidth="9" defaultRowHeight="14"/>
  <cols>
    <col min="1" max="1" width="5.62727272727273" style="59" customWidth="1"/>
    <col min="2" max="2" width="17" style="60" customWidth="1"/>
    <col min="3" max="3" width="20.1272727272727" style="60" customWidth="1"/>
    <col min="4" max="5" width="5.75454545454545" style="59" customWidth="1"/>
    <col min="6" max="6" width="11.2545454545455" style="61" customWidth="1"/>
    <col min="7" max="7" width="11.2545454545455" style="62" customWidth="1"/>
    <col min="8" max="9" width="5.12727272727273" customWidth="1"/>
  </cols>
  <sheetData>
    <row r="1" s="56" customFormat="1" ht="20.1" customHeight="1" spans="1:9">
      <c r="A1" s="63" t="s">
        <v>139</v>
      </c>
      <c r="B1" s="64"/>
      <c r="C1" s="64"/>
      <c r="D1" s="57"/>
      <c r="E1" s="57"/>
      <c r="F1" s="57"/>
      <c r="G1" s="57"/>
      <c r="H1" s="57"/>
      <c r="I1" s="57"/>
    </row>
    <row r="2" s="57" customFormat="1" ht="20.1" customHeight="1" spans="1:9">
      <c r="A2" s="65" t="s">
        <v>4</v>
      </c>
      <c r="B2" s="66" t="s">
        <v>140</v>
      </c>
      <c r="C2" s="66" t="s">
        <v>141</v>
      </c>
      <c r="D2" s="65" t="s">
        <v>142</v>
      </c>
      <c r="E2" s="65" t="s">
        <v>143</v>
      </c>
      <c r="F2" s="67" t="s">
        <v>144</v>
      </c>
      <c r="G2" s="67" t="s">
        <v>145</v>
      </c>
      <c r="H2" s="65" t="s">
        <v>146</v>
      </c>
      <c r="I2" s="65" t="s">
        <v>147</v>
      </c>
    </row>
    <row r="3" s="2" customFormat="1" ht="13" spans="1:9">
      <c r="A3" s="13" t="s">
        <v>25</v>
      </c>
      <c r="B3" s="14"/>
      <c r="C3" s="14"/>
      <c r="D3" s="14"/>
      <c r="E3" s="15"/>
      <c r="F3" s="16"/>
      <c r="G3" s="16"/>
      <c r="H3" s="18"/>
      <c r="I3" s="18"/>
    </row>
    <row r="4" s="3" customFormat="1" ht="26" spans="1:9">
      <c r="A4" s="19">
        <v>1</v>
      </c>
      <c r="B4" s="21" t="s">
        <v>148</v>
      </c>
      <c r="C4" s="22" t="s">
        <v>29</v>
      </c>
      <c r="D4" s="19">
        <v>2</v>
      </c>
      <c r="E4" s="23" t="s">
        <v>40</v>
      </c>
      <c r="F4" s="17"/>
      <c r="G4" s="17">
        <f t="shared" ref="G4:G9" si="0">D4*F4</f>
        <v>0</v>
      </c>
      <c r="H4" s="19"/>
      <c r="I4" s="19"/>
    </row>
    <row r="5" s="3" customFormat="1" ht="26" spans="1:9">
      <c r="A5" s="19">
        <v>2</v>
      </c>
      <c r="B5" s="21" t="s">
        <v>149</v>
      </c>
      <c r="C5" s="22" t="s">
        <v>29</v>
      </c>
      <c r="D5" s="19">
        <v>1</v>
      </c>
      <c r="E5" s="23" t="s">
        <v>40</v>
      </c>
      <c r="F5" s="17"/>
      <c r="G5" s="17">
        <f t="shared" si="0"/>
        <v>0</v>
      </c>
      <c r="H5" s="19"/>
      <c r="I5" s="19"/>
    </row>
    <row r="6" s="3" customFormat="1" ht="26" spans="1:9">
      <c r="A6" s="19">
        <v>3</v>
      </c>
      <c r="B6" s="21" t="s">
        <v>150</v>
      </c>
      <c r="C6" s="22" t="s">
        <v>29</v>
      </c>
      <c r="D6" s="19">
        <v>3</v>
      </c>
      <c r="E6" s="23" t="s">
        <v>30</v>
      </c>
      <c r="F6" s="17"/>
      <c r="G6" s="17">
        <f t="shared" si="0"/>
        <v>0</v>
      </c>
      <c r="H6" s="19"/>
      <c r="I6" s="19"/>
    </row>
    <row r="7" s="3" customFormat="1" ht="26" spans="1:9">
      <c r="A7" s="19">
        <v>4</v>
      </c>
      <c r="B7" s="21" t="s">
        <v>151</v>
      </c>
      <c r="C7" s="22" t="s">
        <v>29</v>
      </c>
      <c r="D7" s="19">
        <v>24</v>
      </c>
      <c r="E7" s="23" t="s">
        <v>86</v>
      </c>
      <c r="F7" s="17"/>
      <c r="G7" s="17">
        <f t="shared" si="0"/>
        <v>0</v>
      </c>
      <c r="H7" s="19"/>
      <c r="I7" s="19"/>
    </row>
    <row r="8" s="3" customFormat="1" ht="26" spans="1:9">
      <c r="A8" s="19">
        <v>5</v>
      </c>
      <c r="B8" s="21" t="s">
        <v>152</v>
      </c>
      <c r="C8" s="21" t="s">
        <v>29</v>
      </c>
      <c r="D8" s="19">
        <v>5</v>
      </c>
      <c r="E8" s="23" t="s">
        <v>134</v>
      </c>
      <c r="F8" s="17"/>
      <c r="G8" s="17">
        <f t="shared" si="0"/>
        <v>0</v>
      </c>
      <c r="H8" s="19"/>
      <c r="I8" s="19"/>
    </row>
    <row r="9" s="3" customFormat="1" ht="13" spans="1:9">
      <c r="A9" s="19">
        <v>6</v>
      </c>
      <c r="B9" s="22" t="s">
        <v>153</v>
      </c>
      <c r="C9" s="21" t="s">
        <v>154</v>
      </c>
      <c r="D9" s="19">
        <v>80</v>
      </c>
      <c r="E9" s="23" t="s">
        <v>86</v>
      </c>
      <c r="F9" s="17"/>
      <c r="G9" s="17">
        <f t="shared" si="0"/>
        <v>0</v>
      </c>
      <c r="H9" s="19"/>
      <c r="I9" s="19"/>
    </row>
    <row r="10" s="2" customFormat="1" ht="13" spans="1:9">
      <c r="A10" s="13" t="s">
        <v>113</v>
      </c>
      <c r="B10" s="14"/>
      <c r="C10" s="14"/>
      <c r="D10" s="14"/>
      <c r="E10" s="15"/>
      <c r="F10" s="16"/>
      <c r="G10" s="16"/>
      <c r="H10" s="18"/>
      <c r="I10" s="18"/>
    </row>
    <row r="11" s="3" customFormat="1" ht="26" spans="1:9">
      <c r="A11" s="19">
        <v>1</v>
      </c>
      <c r="B11" s="21" t="s">
        <v>148</v>
      </c>
      <c r="C11" s="22" t="s">
        <v>29</v>
      </c>
      <c r="D11" s="19">
        <v>2</v>
      </c>
      <c r="E11" s="23" t="s">
        <v>40</v>
      </c>
      <c r="F11" s="17"/>
      <c r="G11" s="17">
        <f t="shared" ref="G11:G16" si="1">D11*F11</f>
        <v>0</v>
      </c>
      <c r="H11" s="19"/>
      <c r="I11" s="19"/>
    </row>
    <row r="12" s="3" customFormat="1" ht="26" spans="1:9">
      <c r="A12" s="19">
        <v>2</v>
      </c>
      <c r="B12" s="22" t="s">
        <v>149</v>
      </c>
      <c r="C12" s="22" t="s">
        <v>29</v>
      </c>
      <c r="D12" s="19">
        <v>1</v>
      </c>
      <c r="E12" s="23" t="s">
        <v>40</v>
      </c>
      <c r="F12" s="17"/>
      <c r="G12" s="17">
        <f t="shared" si="1"/>
        <v>0</v>
      </c>
      <c r="H12" s="19"/>
      <c r="I12" s="19"/>
    </row>
    <row r="13" s="3" customFormat="1" ht="26" spans="1:9">
      <c r="A13" s="19">
        <v>3</v>
      </c>
      <c r="B13" s="22" t="s">
        <v>150</v>
      </c>
      <c r="C13" s="21" t="s">
        <v>29</v>
      </c>
      <c r="D13" s="19">
        <v>3</v>
      </c>
      <c r="E13" s="19" t="s">
        <v>30</v>
      </c>
      <c r="F13" s="17"/>
      <c r="G13" s="17">
        <f t="shared" si="1"/>
        <v>0</v>
      </c>
      <c r="H13" s="19"/>
      <c r="I13" s="19"/>
    </row>
    <row r="14" s="3" customFormat="1" ht="26" spans="1:9">
      <c r="A14" s="19">
        <v>4</v>
      </c>
      <c r="B14" s="22" t="s">
        <v>151</v>
      </c>
      <c r="C14" s="22" t="s">
        <v>29</v>
      </c>
      <c r="D14" s="19">
        <v>24</v>
      </c>
      <c r="E14" s="23" t="s">
        <v>86</v>
      </c>
      <c r="F14" s="17"/>
      <c r="G14" s="17">
        <f t="shared" si="1"/>
        <v>0</v>
      </c>
      <c r="H14" s="19"/>
      <c r="I14" s="19"/>
    </row>
    <row r="15" s="3" customFormat="1" ht="26" spans="1:9">
      <c r="A15" s="19">
        <v>5</v>
      </c>
      <c r="B15" s="22" t="s">
        <v>152</v>
      </c>
      <c r="C15" s="22" t="s">
        <v>29</v>
      </c>
      <c r="D15" s="19">
        <v>4</v>
      </c>
      <c r="E15" s="23" t="s">
        <v>134</v>
      </c>
      <c r="F15" s="17"/>
      <c r="G15" s="17">
        <f t="shared" si="1"/>
        <v>0</v>
      </c>
      <c r="H15" s="19"/>
      <c r="I15" s="19"/>
    </row>
    <row r="16" s="3" customFormat="1" ht="13" spans="1:9">
      <c r="A16" s="19">
        <v>6</v>
      </c>
      <c r="B16" s="22" t="s">
        <v>153</v>
      </c>
      <c r="C16" s="22" t="s">
        <v>154</v>
      </c>
      <c r="D16" s="19">
        <v>80</v>
      </c>
      <c r="E16" s="23" t="s">
        <v>86</v>
      </c>
      <c r="F16" s="17"/>
      <c r="G16" s="17">
        <f t="shared" si="1"/>
        <v>0</v>
      </c>
      <c r="H16" s="19"/>
      <c r="I16" s="19"/>
    </row>
    <row r="17" s="58" customFormat="1" spans="1:9">
      <c r="A17" s="68"/>
      <c r="B17" s="69" t="s">
        <v>116</v>
      </c>
      <c r="C17" s="70"/>
      <c r="D17" s="68"/>
      <c r="E17" s="68"/>
      <c r="F17" s="71"/>
      <c r="G17" s="67">
        <f>SUM(G4:G16)</f>
        <v>0</v>
      </c>
      <c r="H17" s="71"/>
      <c r="I17" s="71"/>
    </row>
  </sheetData>
  <mergeCells count="3">
    <mergeCell ref="A1:I1"/>
    <mergeCell ref="A3:E3"/>
    <mergeCell ref="A10:E10"/>
  </mergeCells>
  <pageMargins left="0.75" right="0.75" top="1" bottom="1" header="0.5" footer="0.5"/>
  <pageSetup paperSize="9" scale="73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E15" sqref="E15"/>
    </sheetView>
  </sheetViews>
  <sheetFormatPr defaultColWidth="9" defaultRowHeight="13"/>
  <cols>
    <col min="1" max="1" width="5.62727272727273" style="31" customWidth="1"/>
    <col min="2" max="2" width="13.6272727272727" style="32" customWidth="1"/>
    <col min="3" max="3" width="20.1272727272727" style="33" customWidth="1"/>
    <col min="4" max="5" width="4.87272727272727" style="31" customWidth="1"/>
    <col min="6" max="6" width="10.1272727272727" style="34" customWidth="1"/>
    <col min="7" max="7" width="10.1272727272727" style="35" customWidth="1"/>
    <col min="8" max="9" width="4.87272727272727" style="29" customWidth="1"/>
    <col min="10" max="19" width="9" style="29"/>
    <col min="20" max="20" width="12.6272727272727" style="29"/>
    <col min="21" max="16384" width="9" style="29"/>
  </cols>
  <sheetData>
    <row r="1" ht="20.1" customHeight="1" spans="1:9">
      <c r="A1" s="28" t="s">
        <v>155</v>
      </c>
      <c r="B1" s="36"/>
      <c r="C1" s="37"/>
      <c r="D1" s="28"/>
      <c r="E1" s="28"/>
      <c r="F1" s="28"/>
      <c r="G1" s="28"/>
      <c r="H1" s="28"/>
      <c r="I1" s="28"/>
    </row>
    <row r="2" s="28" customFormat="1" ht="20.1" customHeight="1" spans="1:9">
      <c r="A2" s="38" t="s">
        <v>156</v>
      </c>
      <c r="B2" s="38" t="s">
        <v>157</v>
      </c>
      <c r="C2" s="39" t="s">
        <v>158</v>
      </c>
      <c r="D2" s="38" t="s">
        <v>159</v>
      </c>
      <c r="E2" s="38" t="s">
        <v>160</v>
      </c>
      <c r="F2" s="16" t="s">
        <v>161</v>
      </c>
      <c r="G2" s="16" t="s">
        <v>162</v>
      </c>
      <c r="H2" s="18" t="s">
        <v>163</v>
      </c>
      <c r="I2" s="18" t="s">
        <v>164</v>
      </c>
    </row>
    <row r="3" spans="1:9">
      <c r="A3" s="40" t="s">
        <v>165</v>
      </c>
      <c r="B3" s="41"/>
      <c r="C3" s="41"/>
      <c r="D3" s="41"/>
      <c r="E3" s="42"/>
      <c r="F3" s="43"/>
      <c r="G3" s="44"/>
      <c r="H3" s="45"/>
      <c r="I3" s="46"/>
    </row>
    <row r="4" s="29" customFormat="1" ht="26" spans="1:9">
      <c r="A4" s="47">
        <v>1</v>
      </c>
      <c r="B4" s="48" t="s">
        <v>166</v>
      </c>
      <c r="C4" s="49" t="s">
        <v>167</v>
      </c>
      <c r="D4" s="47">
        <v>1</v>
      </c>
      <c r="E4" s="47" t="s">
        <v>168</v>
      </c>
      <c r="F4" s="50"/>
      <c r="G4" s="50">
        <f>D4*F4</f>
        <v>0</v>
      </c>
      <c r="H4" s="19"/>
      <c r="I4" s="19"/>
    </row>
    <row r="5" s="29" customFormat="1" ht="26" spans="1:9">
      <c r="A5" s="47">
        <v>2</v>
      </c>
      <c r="B5" s="51" t="s">
        <v>169</v>
      </c>
      <c r="C5" s="49" t="s">
        <v>167</v>
      </c>
      <c r="D5" s="47">
        <v>10</v>
      </c>
      <c r="E5" s="47" t="s">
        <v>170</v>
      </c>
      <c r="F5" s="50"/>
      <c r="G5" s="50">
        <f>D5*F5</f>
        <v>0</v>
      </c>
      <c r="H5" s="19"/>
      <c r="I5" s="19"/>
    </row>
    <row r="6" s="29" customFormat="1" spans="1:9">
      <c r="A6" s="47">
        <v>3</v>
      </c>
      <c r="B6" s="51" t="s">
        <v>171</v>
      </c>
      <c r="C6" s="49" t="s">
        <v>172</v>
      </c>
      <c r="D6" s="47">
        <v>1</v>
      </c>
      <c r="E6" s="47" t="s">
        <v>170</v>
      </c>
      <c r="F6" s="50"/>
      <c r="G6" s="50">
        <f>D6*F6</f>
        <v>0</v>
      </c>
      <c r="H6" s="19"/>
      <c r="I6" s="19"/>
    </row>
    <row r="7" s="29" customFormat="1" spans="1:9">
      <c r="A7" s="47">
        <v>4</v>
      </c>
      <c r="B7" s="51" t="s">
        <v>173</v>
      </c>
      <c r="C7" s="49" t="s">
        <v>111</v>
      </c>
      <c r="D7" s="47">
        <v>1000</v>
      </c>
      <c r="E7" s="47" t="s">
        <v>174</v>
      </c>
      <c r="F7" s="50"/>
      <c r="G7" s="50">
        <f>D7*F7</f>
        <v>0</v>
      </c>
      <c r="H7" s="19"/>
      <c r="I7" s="19"/>
    </row>
    <row r="8" s="30" customFormat="1" spans="1:9">
      <c r="A8" s="40" t="s">
        <v>175</v>
      </c>
      <c r="B8" s="41"/>
      <c r="C8" s="41"/>
      <c r="D8" s="41"/>
      <c r="E8" s="42"/>
      <c r="F8" s="52"/>
      <c r="G8" s="52"/>
      <c r="H8" s="18"/>
      <c r="I8" s="18"/>
    </row>
    <row r="9" s="29" customFormat="1" ht="26" spans="1:9">
      <c r="A9" s="47">
        <v>1</v>
      </c>
      <c r="B9" s="48" t="s">
        <v>166</v>
      </c>
      <c r="C9" s="49" t="s">
        <v>167</v>
      </c>
      <c r="D9" s="47">
        <v>1</v>
      </c>
      <c r="E9" s="47" t="s">
        <v>168</v>
      </c>
      <c r="F9" s="50"/>
      <c r="G9" s="50">
        <f>D9*F9</f>
        <v>0</v>
      </c>
      <c r="H9" s="19"/>
      <c r="I9" s="19"/>
    </row>
    <row r="10" s="29" customFormat="1" spans="1:9">
      <c r="A10" s="47">
        <v>2</v>
      </c>
      <c r="B10" s="51" t="s">
        <v>171</v>
      </c>
      <c r="C10" s="49" t="s">
        <v>172</v>
      </c>
      <c r="D10" s="47">
        <v>1</v>
      </c>
      <c r="E10" s="47" t="s">
        <v>170</v>
      </c>
      <c r="F10" s="50"/>
      <c r="G10" s="50">
        <f>D10*F10</f>
        <v>0</v>
      </c>
      <c r="H10" s="19"/>
      <c r="I10" s="19"/>
    </row>
    <row r="11" s="29" customFormat="1" spans="1:9">
      <c r="A11" s="47">
        <v>3</v>
      </c>
      <c r="B11" s="51" t="s">
        <v>173</v>
      </c>
      <c r="C11" s="49" t="s">
        <v>111</v>
      </c>
      <c r="D11" s="47">
        <v>1000</v>
      </c>
      <c r="E11" s="47" t="s">
        <v>174</v>
      </c>
      <c r="F11" s="50"/>
      <c r="G11" s="50">
        <f>D11*F11</f>
        <v>0</v>
      </c>
      <c r="H11" s="19"/>
      <c r="I11" s="19"/>
    </row>
    <row r="12" spans="1:9">
      <c r="A12" s="47"/>
      <c r="B12" s="53" t="s">
        <v>176</v>
      </c>
      <c r="C12" s="49"/>
      <c r="D12" s="47"/>
      <c r="E12" s="47"/>
      <c r="F12" s="54"/>
      <c r="G12" s="52">
        <f>SUM(G5:G11)</f>
        <v>0</v>
      </c>
      <c r="H12" s="55"/>
      <c r="I12" s="55"/>
    </row>
  </sheetData>
  <mergeCells count="3">
    <mergeCell ref="A1:I1"/>
    <mergeCell ref="A3:E3"/>
    <mergeCell ref="A8:E8"/>
  </mergeCells>
  <pageMargins left="0.75" right="0.75" top="1" bottom="1" header="0.5" footer="0.5"/>
  <pageSetup paperSize="9" scale="68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O12" sqref="O12"/>
    </sheetView>
  </sheetViews>
  <sheetFormatPr defaultColWidth="9" defaultRowHeight="13"/>
  <cols>
    <col min="1" max="1" width="5.62727272727273" style="4" customWidth="1"/>
    <col min="2" max="2" width="12.8727272727273" style="5" customWidth="1"/>
    <col min="3" max="3" width="20" style="5" customWidth="1"/>
    <col min="4" max="5" width="4.87272727272727" style="4" customWidth="1"/>
    <col min="6" max="6" width="10.1272727272727" style="6" customWidth="1"/>
    <col min="7" max="7" width="10.1272727272727" style="7" customWidth="1"/>
    <col min="8" max="9" width="4.87272727272727" style="3" customWidth="1"/>
    <col min="10" max="16384" width="9" style="3"/>
  </cols>
  <sheetData>
    <row r="1" ht="20.1" customHeight="1" spans="1:9">
      <c r="A1" s="8" t="s">
        <v>177</v>
      </c>
      <c r="B1" s="9"/>
      <c r="C1" s="9"/>
      <c r="D1" s="1"/>
      <c r="E1" s="1"/>
      <c r="F1" s="1"/>
      <c r="G1" s="1"/>
      <c r="H1" s="1"/>
      <c r="I1" s="1"/>
    </row>
    <row r="2" s="1" customFormat="1" ht="20.1" customHeight="1" spans="1:9">
      <c r="A2" s="10" t="s">
        <v>16</v>
      </c>
      <c r="B2" s="11" t="s">
        <v>118</v>
      </c>
      <c r="C2" s="11" t="s">
        <v>18</v>
      </c>
      <c r="D2" s="10" t="s">
        <v>19</v>
      </c>
      <c r="E2" s="10" t="s">
        <v>20</v>
      </c>
      <c r="F2" s="12" t="s">
        <v>21</v>
      </c>
      <c r="G2" s="12" t="s">
        <v>22</v>
      </c>
      <c r="H2" s="10" t="s">
        <v>23</v>
      </c>
      <c r="I2" s="10" t="s">
        <v>24</v>
      </c>
    </row>
    <row r="3" s="2" customFormat="1" spans="1:9">
      <c r="A3" s="13" t="s">
        <v>25</v>
      </c>
      <c r="B3" s="14"/>
      <c r="C3" s="14"/>
      <c r="D3" s="14"/>
      <c r="E3" s="15"/>
      <c r="F3" s="16"/>
      <c r="G3" s="17"/>
      <c r="H3" s="18"/>
      <c r="I3" s="18"/>
    </row>
    <row r="4" s="2" customFormat="1" ht="26" spans="1:9">
      <c r="A4" s="19"/>
      <c r="B4" s="20" t="s">
        <v>178</v>
      </c>
      <c r="C4" s="21"/>
      <c r="D4" s="19"/>
      <c r="E4" s="19"/>
      <c r="F4" s="16"/>
      <c r="G4" s="17"/>
      <c r="H4" s="18"/>
      <c r="I4" s="18"/>
    </row>
    <row r="5" s="2" customFormat="1" spans="1:9">
      <c r="A5" s="19">
        <v>1</v>
      </c>
      <c r="B5" s="22" t="s">
        <v>179</v>
      </c>
      <c r="C5" s="21" t="s">
        <v>180</v>
      </c>
      <c r="D5" s="19">
        <v>600</v>
      </c>
      <c r="E5" s="23" t="s">
        <v>57</v>
      </c>
      <c r="F5" s="16"/>
      <c r="G5" s="17">
        <f>D5*F5</f>
        <v>0</v>
      </c>
      <c r="H5" s="18"/>
      <c r="I5" s="18"/>
    </row>
    <row r="6" s="2" customFormat="1" spans="1:9">
      <c r="A6" s="19">
        <v>2</v>
      </c>
      <c r="B6" s="22" t="s">
        <v>181</v>
      </c>
      <c r="C6" s="21" t="s">
        <v>182</v>
      </c>
      <c r="D6" s="19">
        <v>8</v>
      </c>
      <c r="E6" s="23" t="s">
        <v>34</v>
      </c>
      <c r="F6" s="16"/>
      <c r="G6" s="17">
        <f>D6*F6</f>
        <v>0</v>
      </c>
      <c r="H6" s="18"/>
      <c r="I6" s="18"/>
    </row>
    <row r="7" s="2" customFormat="1" spans="1:9">
      <c r="A7" s="19">
        <v>3</v>
      </c>
      <c r="B7" s="21" t="s">
        <v>183</v>
      </c>
      <c r="C7" s="21" t="s">
        <v>184</v>
      </c>
      <c r="D7" s="19">
        <v>1500</v>
      </c>
      <c r="E7" s="23" t="s">
        <v>57</v>
      </c>
      <c r="F7" s="16"/>
      <c r="G7" s="17">
        <f>D7*F7</f>
        <v>0</v>
      </c>
      <c r="H7" s="18"/>
      <c r="I7" s="18"/>
    </row>
    <row r="8" s="3" customFormat="1" ht="26" spans="1:9">
      <c r="A8" s="19">
        <v>4</v>
      </c>
      <c r="B8" s="21" t="s">
        <v>97</v>
      </c>
      <c r="C8" s="21" t="s">
        <v>98</v>
      </c>
      <c r="D8" s="19">
        <v>1500</v>
      </c>
      <c r="E8" s="23" t="s">
        <v>57</v>
      </c>
      <c r="F8" s="17"/>
      <c r="G8" s="17">
        <f t="shared" ref="G8:G19" si="0">D8*F8</f>
        <v>0</v>
      </c>
      <c r="H8" s="19"/>
      <c r="I8" s="19"/>
    </row>
    <row r="9" s="2" customFormat="1" spans="1:9">
      <c r="A9" s="19"/>
      <c r="B9" s="20" t="s">
        <v>185</v>
      </c>
      <c r="C9" s="21"/>
      <c r="D9" s="19"/>
      <c r="E9" s="19"/>
      <c r="F9" s="16"/>
      <c r="G9" s="17"/>
      <c r="H9" s="18"/>
      <c r="I9" s="18"/>
    </row>
    <row r="10" s="2" customFormat="1" ht="26" spans="1:9">
      <c r="A10" s="19">
        <v>1</v>
      </c>
      <c r="B10" s="22" t="s">
        <v>185</v>
      </c>
      <c r="C10" s="21" t="s">
        <v>186</v>
      </c>
      <c r="D10" s="19">
        <v>1</v>
      </c>
      <c r="E10" s="23" t="s">
        <v>134</v>
      </c>
      <c r="F10" s="16"/>
      <c r="G10" s="17">
        <f t="shared" si="0"/>
        <v>0</v>
      </c>
      <c r="H10" s="18"/>
      <c r="I10" s="18"/>
    </row>
    <row r="11" s="2" customFormat="1" spans="1:9">
      <c r="A11" s="13" t="s">
        <v>113</v>
      </c>
      <c r="B11" s="14"/>
      <c r="C11" s="14"/>
      <c r="D11" s="14"/>
      <c r="E11" s="15"/>
      <c r="F11" s="16"/>
      <c r="G11" s="17"/>
      <c r="H11" s="18"/>
      <c r="I11" s="18"/>
    </row>
    <row r="12" s="3" customFormat="1" ht="26" spans="1:9">
      <c r="A12" s="19"/>
      <c r="B12" s="20" t="s">
        <v>178</v>
      </c>
      <c r="C12" s="21"/>
      <c r="D12" s="24"/>
      <c r="E12" s="19"/>
      <c r="F12" s="25"/>
      <c r="G12" s="17"/>
      <c r="H12" s="26"/>
      <c r="I12" s="26"/>
    </row>
    <row r="13" s="3" customFormat="1" spans="1:9">
      <c r="A13" s="19">
        <v>1</v>
      </c>
      <c r="B13" s="22" t="s">
        <v>179</v>
      </c>
      <c r="C13" s="21" t="s">
        <v>180</v>
      </c>
      <c r="D13" s="24">
        <v>450</v>
      </c>
      <c r="E13" s="23" t="s">
        <v>57</v>
      </c>
      <c r="F13" s="25"/>
      <c r="G13" s="17">
        <f t="shared" si="0"/>
        <v>0</v>
      </c>
      <c r="H13" s="26"/>
      <c r="I13" s="26"/>
    </row>
    <row r="14" s="3" customFormat="1" spans="1:9">
      <c r="A14" s="19">
        <v>2</v>
      </c>
      <c r="B14" s="22" t="s">
        <v>181</v>
      </c>
      <c r="C14" s="21" t="s">
        <v>182</v>
      </c>
      <c r="D14" s="24">
        <v>11</v>
      </c>
      <c r="E14" s="23" t="s">
        <v>34</v>
      </c>
      <c r="F14" s="25"/>
      <c r="G14" s="17">
        <f t="shared" si="0"/>
        <v>0</v>
      </c>
      <c r="H14" s="26"/>
      <c r="I14" s="26"/>
    </row>
    <row r="15" s="3" customFormat="1" spans="1:9">
      <c r="A15" s="19">
        <v>3</v>
      </c>
      <c r="B15" s="21" t="s">
        <v>183</v>
      </c>
      <c r="C15" s="21" t="s">
        <v>184</v>
      </c>
      <c r="D15" s="19">
        <v>1200</v>
      </c>
      <c r="E15" s="23" t="s">
        <v>57</v>
      </c>
      <c r="F15" s="25"/>
      <c r="G15" s="17">
        <f t="shared" si="0"/>
        <v>0</v>
      </c>
      <c r="H15" s="26"/>
      <c r="I15" s="26"/>
    </row>
    <row r="16" s="3" customFormat="1" ht="26" spans="1:9">
      <c r="A16" s="19">
        <v>4</v>
      </c>
      <c r="B16" s="21" t="s">
        <v>97</v>
      </c>
      <c r="C16" s="21" t="s">
        <v>98</v>
      </c>
      <c r="D16" s="24">
        <v>1200</v>
      </c>
      <c r="E16" s="23" t="s">
        <v>57</v>
      </c>
      <c r="F16" s="25"/>
      <c r="G16" s="17">
        <f t="shared" si="0"/>
        <v>0</v>
      </c>
      <c r="H16" s="26"/>
      <c r="I16" s="26"/>
    </row>
    <row r="17" s="3" customFormat="1" spans="1:9">
      <c r="A17" s="19"/>
      <c r="B17" s="20" t="s">
        <v>185</v>
      </c>
      <c r="C17" s="21"/>
      <c r="D17" s="24"/>
      <c r="E17" s="19"/>
      <c r="F17" s="25"/>
      <c r="G17" s="17"/>
      <c r="H17" s="26"/>
      <c r="I17" s="26"/>
    </row>
    <row r="18" s="3" customFormat="1" ht="26" spans="1:9">
      <c r="A18" s="19">
        <v>1</v>
      </c>
      <c r="B18" s="22" t="s">
        <v>185</v>
      </c>
      <c r="C18" s="21" t="s">
        <v>186</v>
      </c>
      <c r="D18" s="24">
        <v>1</v>
      </c>
      <c r="E18" s="23" t="s">
        <v>134</v>
      </c>
      <c r="F18" s="25"/>
      <c r="G18" s="17">
        <f t="shared" si="0"/>
        <v>0</v>
      </c>
      <c r="H18" s="26"/>
      <c r="I18" s="26"/>
    </row>
    <row r="19" ht="20.1" customHeight="1" spans="1:9">
      <c r="A19" s="19"/>
      <c r="B19" s="20" t="s">
        <v>116</v>
      </c>
      <c r="C19" s="21"/>
      <c r="D19" s="19"/>
      <c r="E19" s="19"/>
      <c r="F19" s="27"/>
      <c r="G19" s="16">
        <f>SUM(G5:G18)</f>
        <v>0</v>
      </c>
      <c r="H19" s="26"/>
      <c r="I19" s="26"/>
    </row>
  </sheetData>
  <mergeCells count="3">
    <mergeCell ref="A1:I1"/>
    <mergeCell ref="A3:E3"/>
    <mergeCell ref="A11:E11"/>
  </mergeCells>
  <pageMargins left="0.75" right="0.75" top="1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汇总</vt:lpstr>
      <vt:lpstr>1安全防范系统</vt:lpstr>
      <vt:lpstr>2弱电机房建设</vt:lpstr>
      <vt:lpstr>3网络交换系统</vt:lpstr>
      <vt:lpstr>4报警系统</vt:lpstr>
      <vt:lpstr>5地下管线及内外场光缆敷设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鲸鱼小姐</cp:lastModifiedBy>
  <dcterms:created xsi:type="dcterms:W3CDTF">2026-01-23T07:54:00Z</dcterms:created>
  <dcterms:modified xsi:type="dcterms:W3CDTF">2026-09-22T07:46:31Z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AB5160302ED84C79B13A6AC4B7FCC3CA_13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