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E61D2A5B-AEBD-447E-829A-E5DBF046F65C}" xr6:coauthVersionLast="47" xr6:coauthVersionMax="47" xr10:uidLastSave="{00000000-0000-0000-0000-000000000000}"/>
  <bookViews>
    <workbookView xWindow="-120" yWindow="-120" windowWidth="29040" windowHeight="15720" tabRatio="943" xr2:uid="{00000000-000D-0000-FFFF-FFFF00000000}"/>
  </bookViews>
  <sheets>
    <sheet name="机械清扫" sheetId="12" r:id="rId1"/>
    <sheet name="机械冲洗" sheetId="13" r:id="rId2"/>
    <sheet name="人工（四团片区）" sheetId="14" r:id="rId3"/>
    <sheet name="人工（四团片区绿化保洁）" sheetId="17" r:id="rId4"/>
    <sheet name="人工（平安片区）" sheetId="16" r:id="rId5"/>
    <sheet name="人工（平安片区绿化保洁）" sheetId="18" r:id="rId6"/>
    <sheet name="人工（邵厂片区）" sheetId="15" r:id="rId7"/>
    <sheet name="人工（邵厂片区绿化保洁）" sheetId="19" r:id="rId8"/>
    <sheet name="公厕明细表" sheetId="4" r:id="rId9"/>
    <sheet name="垃圾房明细" sheetId="6" r:id="rId10"/>
    <sheet name="废物箱" sheetId="8" r:id="rId11"/>
    <sheet name="开放式小区" sheetId="22" r:id="rId12"/>
    <sheet name="沿街商铺" sheetId="2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0" i="22" l="1"/>
  <c r="F25" i="22"/>
  <c r="F14" i="22"/>
  <c r="E20" i="8"/>
  <c r="E19" i="8"/>
  <c r="E16" i="8"/>
  <c r="E12" i="8"/>
  <c r="F17" i="19"/>
  <c r="D17" i="19"/>
  <c r="F16" i="19"/>
  <c r="F15" i="19"/>
  <c r="F14" i="19"/>
  <c r="F13" i="19"/>
  <c r="F12" i="19"/>
  <c r="F11" i="19"/>
  <c r="F10" i="19"/>
  <c r="F9" i="19"/>
  <c r="F8" i="19"/>
  <c r="F7" i="19"/>
  <c r="F6" i="19"/>
  <c r="F5" i="19"/>
  <c r="F4" i="19"/>
  <c r="F3" i="19"/>
  <c r="J27" i="15"/>
  <c r="I27" i="15"/>
  <c r="H27" i="15"/>
  <c r="D27" i="15"/>
  <c r="J26" i="15"/>
  <c r="I26" i="15"/>
  <c r="H26" i="15"/>
  <c r="J25" i="15"/>
  <c r="I25" i="15"/>
  <c r="H25" i="15"/>
  <c r="J24" i="15"/>
  <c r="I24" i="15"/>
  <c r="H24" i="15"/>
  <c r="J23" i="15"/>
  <c r="I23" i="15"/>
  <c r="H23" i="15"/>
  <c r="J22" i="15"/>
  <c r="I22" i="15"/>
  <c r="H22" i="15"/>
  <c r="J21" i="15"/>
  <c r="I21" i="15"/>
  <c r="H21" i="15"/>
  <c r="J20" i="15"/>
  <c r="I20" i="15"/>
  <c r="H20" i="15"/>
  <c r="J19" i="15"/>
  <c r="I19" i="15"/>
  <c r="H19" i="15"/>
  <c r="J18" i="15"/>
  <c r="I18" i="15"/>
  <c r="H18" i="15"/>
  <c r="J17" i="15"/>
  <c r="I17" i="15"/>
  <c r="H17" i="15"/>
  <c r="J16" i="15"/>
  <c r="I16" i="15"/>
  <c r="H16" i="15"/>
  <c r="J15" i="15"/>
  <c r="I15" i="15"/>
  <c r="H15" i="15"/>
  <c r="J13" i="15"/>
  <c r="I13" i="15"/>
  <c r="H13" i="15"/>
  <c r="J12" i="15"/>
  <c r="I12" i="15"/>
  <c r="H12" i="15"/>
  <c r="J11" i="15"/>
  <c r="I11" i="15"/>
  <c r="H11" i="15"/>
  <c r="J10" i="15"/>
  <c r="I10" i="15"/>
  <c r="H10" i="15"/>
  <c r="J9" i="15"/>
  <c r="I9" i="15"/>
  <c r="H9" i="15"/>
  <c r="J8" i="15"/>
  <c r="I8" i="15"/>
  <c r="H8" i="15"/>
  <c r="J7" i="15"/>
  <c r="I7" i="15"/>
  <c r="H7" i="15"/>
  <c r="J6" i="15"/>
  <c r="I6" i="15"/>
  <c r="H6" i="15"/>
  <c r="J5" i="15"/>
  <c r="I5" i="15"/>
  <c r="H5" i="15"/>
  <c r="J4" i="15"/>
  <c r="I4" i="15"/>
  <c r="H4" i="15"/>
  <c r="J3" i="15"/>
  <c r="I3" i="15"/>
  <c r="H3" i="15"/>
  <c r="F22" i="18"/>
  <c r="D22" i="18"/>
  <c r="F21" i="18"/>
  <c r="F20" i="18"/>
  <c r="F19" i="18"/>
  <c r="F18" i="18"/>
  <c r="F16" i="18"/>
  <c r="F15" i="18"/>
  <c r="F14" i="18"/>
  <c r="F13" i="18"/>
  <c r="F12" i="18"/>
  <c r="F11" i="18"/>
  <c r="F10" i="18"/>
  <c r="F9" i="18"/>
  <c r="F8" i="18"/>
  <c r="F7" i="18"/>
  <c r="F6" i="18"/>
  <c r="F5" i="18"/>
  <c r="F4" i="18"/>
  <c r="F3" i="18"/>
  <c r="K41" i="16"/>
  <c r="J41" i="16"/>
  <c r="I41" i="16"/>
  <c r="H41" i="16"/>
  <c r="D41" i="16"/>
  <c r="K40" i="16"/>
  <c r="J40" i="16"/>
  <c r="I40" i="16"/>
  <c r="H40" i="16"/>
  <c r="K39" i="16"/>
  <c r="J39" i="16"/>
  <c r="I39" i="16"/>
  <c r="H39" i="16"/>
  <c r="K38" i="16"/>
  <c r="J38" i="16"/>
  <c r="I38" i="16"/>
  <c r="H38" i="16"/>
  <c r="K37" i="16"/>
  <c r="J37" i="16"/>
  <c r="I37" i="16"/>
  <c r="H37" i="16"/>
  <c r="K36" i="16"/>
  <c r="J36" i="16"/>
  <c r="I36" i="16"/>
  <c r="H36" i="16"/>
  <c r="K35" i="16"/>
  <c r="J35" i="16"/>
  <c r="I35" i="16"/>
  <c r="H35" i="16"/>
  <c r="K34" i="16"/>
  <c r="J34" i="16"/>
  <c r="I34" i="16"/>
  <c r="H34" i="16"/>
  <c r="K33" i="16"/>
  <c r="J33" i="16"/>
  <c r="I33" i="16"/>
  <c r="H33" i="16"/>
  <c r="K32" i="16"/>
  <c r="J32" i="16"/>
  <c r="I32" i="16"/>
  <c r="H32" i="16"/>
  <c r="K31" i="16"/>
  <c r="J31" i="16"/>
  <c r="I31" i="16"/>
  <c r="H31" i="16"/>
  <c r="K30" i="16"/>
  <c r="J30" i="16"/>
  <c r="I30" i="16"/>
  <c r="H30" i="16"/>
  <c r="K29" i="16"/>
  <c r="J29" i="16"/>
  <c r="I29" i="16"/>
  <c r="H29" i="16"/>
  <c r="K28" i="16"/>
  <c r="J28" i="16"/>
  <c r="I28" i="16"/>
  <c r="H28" i="16"/>
  <c r="K27" i="16"/>
  <c r="J27" i="16"/>
  <c r="I27" i="16"/>
  <c r="H27" i="16"/>
  <c r="K26" i="16"/>
  <c r="J26" i="16"/>
  <c r="I26" i="16"/>
  <c r="H26" i="16"/>
  <c r="K25" i="16"/>
  <c r="J25" i="16"/>
  <c r="I25" i="16"/>
  <c r="H25" i="16"/>
  <c r="K24" i="16"/>
  <c r="J24" i="16"/>
  <c r="I24" i="16"/>
  <c r="H24" i="16"/>
  <c r="K23" i="16"/>
  <c r="J23" i="16"/>
  <c r="I23" i="16"/>
  <c r="H23" i="16"/>
  <c r="K22" i="16"/>
  <c r="J22" i="16"/>
  <c r="I22" i="16"/>
  <c r="H22" i="16"/>
  <c r="K20" i="16"/>
  <c r="J20" i="16"/>
  <c r="I20" i="16"/>
  <c r="H20" i="16"/>
  <c r="K19" i="16"/>
  <c r="J19" i="16"/>
  <c r="I19" i="16"/>
  <c r="H19" i="16"/>
  <c r="K18" i="16"/>
  <c r="J18" i="16"/>
  <c r="I18" i="16"/>
  <c r="H18" i="16"/>
  <c r="K17" i="16"/>
  <c r="J17" i="16"/>
  <c r="I17" i="16"/>
  <c r="H17" i="16"/>
  <c r="K16" i="16"/>
  <c r="J16" i="16"/>
  <c r="I16" i="16"/>
  <c r="H16" i="16"/>
  <c r="K15" i="16"/>
  <c r="J15" i="16"/>
  <c r="I15" i="16"/>
  <c r="H15" i="16"/>
  <c r="K14" i="16"/>
  <c r="J14" i="16"/>
  <c r="I14" i="16"/>
  <c r="H14" i="16"/>
  <c r="K13" i="16"/>
  <c r="J13" i="16"/>
  <c r="I13" i="16"/>
  <c r="H13" i="16"/>
  <c r="K12" i="16"/>
  <c r="J12" i="16"/>
  <c r="I12" i="16"/>
  <c r="H12" i="16"/>
  <c r="K11" i="16"/>
  <c r="J11" i="16"/>
  <c r="I11" i="16"/>
  <c r="H11" i="16"/>
  <c r="K10" i="16"/>
  <c r="J10" i="16"/>
  <c r="I10" i="16"/>
  <c r="H10" i="16"/>
  <c r="K9" i="16"/>
  <c r="J9" i="16"/>
  <c r="I9" i="16"/>
  <c r="H9" i="16"/>
  <c r="K8" i="16"/>
  <c r="J8" i="16"/>
  <c r="I8" i="16"/>
  <c r="H8" i="16"/>
  <c r="K7" i="16"/>
  <c r="J7" i="16"/>
  <c r="I7" i="16"/>
  <c r="H7" i="16"/>
  <c r="K6" i="16"/>
  <c r="J6" i="16"/>
  <c r="I6" i="16"/>
  <c r="H6" i="16"/>
  <c r="K5" i="16"/>
  <c r="J5" i="16"/>
  <c r="I5" i="16"/>
  <c r="H5" i="16"/>
  <c r="K4" i="16"/>
  <c r="J4" i="16"/>
  <c r="I4" i="16"/>
  <c r="H4" i="16"/>
  <c r="K3" i="16"/>
  <c r="J3" i="16"/>
  <c r="I3" i="16"/>
  <c r="H3" i="16"/>
  <c r="F26" i="17"/>
  <c r="D26" i="17"/>
  <c r="F25" i="17"/>
  <c r="F24" i="17"/>
  <c r="F23" i="17"/>
  <c r="F22" i="17"/>
  <c r="F21" i="17"/>
  <c r="F20" i="17"/>
  <c r="F19" i="17"/>
  <c r="F18" i="17"/>
  <c r="F17" i="17"/>
  <c r="F16" i="17"/>
  <c r="F15" i="17"/>
  <c r="F14" i="17"/>
  <c r="F13" i="17"/>
  <c r="F12" i="17"/>
  <c r="F11" i="17"/>
  <c r="F10" i="17"/>
  <c r="F9" i="17"/>
  <c r="F8" i="17"/>
  <c r="F7" i="17"/>
  <c r="F6" i="17"/>
  <c r="F5" i="17"/>
  <c r="F4" i="17"/>
  <c r="F3" i="17"/>
  <c r="K50" i="14"/>
  <c r="J50" i="14"/>
  <c r="I50" i="14"/>
  <c r="H50" i="14"/>
  <c r="D50" i="14"/>
  <c r="K47" i="14"/>
  <c r="J47" i="14"/>
  <c r="I47" i="14"/>
  <c r="H47" i="14"/>
  <c r="K46" i="14"/>
  <c r="J46" i="14"/>
  <c r="I46" i="14"/>
  <c r="H46" i="14"/>
  <c r="K45" i="14"/>
  <c r="J45" i="14"/>
  <c r="I45" i="14"/>
  <c r="H45" i="14"/>
  <c r="K44" i="14"/>
  <c r="J44" i="14"/>
  <c r="I44" i="14"/>
  <c r="H44" i="14"/>
  <c r="K43" i="14"/>
  <c r="J43" i="14"/>
  <c r="I43" i="14"/>
  <c r="H43" i="14"/>
  <c r="K42" i="14"/>
  <c r="J42" i="14"/>
  <c r="I42" i="14"/>
  <c r="H42" i="14"/>
  <c r="K41" i="14"/>
  <c r="J41" i="14"/>
  <c r="I41" i="14"/>
  <c r="H41" i="14"/>
  <c r="K40" i="14"/>
  <c r="J40" i="14"/>
  <c r="I40" i="14"/>
  <c r="H40" i="14"/>
  <c r="K39" i="14"/>
  <c r="J39" i="14"/>
  <c r="I39" i="14"/>
  <c r="H39" i="14"/>
  <c r="K38" i="14"/>
  <c r="J38" i="14"/>
  <c r="I38" i="14"/>
  <c r="H38" i="14"/>
  <c r="K37" i="14"/>
  <c r="J37" i="14"/>
  <c r="I37" i="14"/>
  <c r="H37" i="14"/>
  <c r="K36" i="14"/>
  <c r="J36" i="14"/>
  <c r="I36" i="14"/>
  <c r="H36" i="14"/>
  <c r="K35" i="14"/>
  <c r="J35" i="14"/>
  <c r="I35" i="14"/>
  <c r="H35" i="14"/>
  <c r="K33" i="14"/>
  <c r="J33" i="14"/>
  <c r="I33" i="14"/>
  <c r="H33" i="14"/>
  <c r="K32" i="14"/>
  <c r="J32" i="14"/>
  <c r="I32" i="14"/>
  <c r="H32" i="14"/>
  <c r="K31" i="14"/>
  <c r="J31" i="14"/>
  <c r="I31" i="14"/>
  <c r="H31" i="14"/>
  <c r="K30" i="14"/>
  <c r="J30" i="14"/>
  <c r="I30" i="14"/>
  <c r="H30" i="14"/>
  <c r="K29" i="14"/>
  <c r="J29" i="14"/>
  <c r="I29" i="14"/>
  <c r="H29" i="14"/>
  <c r="K28" i="14"/>
  <c r="J28" i="14"/>
  <c r="I28" i="14"/>
  <c r="H28" i="14"/>
  <c r="K27" i="14"/>
  <c r="J27" i="14"/>
  <c r="I27" i="14"/>
  <c r="H27" i="14"/>
  <c r="K26" i="14"/>
  <c r="J26" i="14"/>
  <c r="I26" i="14"/>
  <c r="H26" i="14"/>
  <c r="K25" i="14"/>
  <c r="J25" i="14"/>
  <c r="I25" i="14"/>
  <c r="H25" i="14"/>
  <c r="K24" i="14"/>
  <c r="J24" i="14"/>
  <c r="I24" i="14"/>
  <c r="H24" i="14"/>
  <c r="K23" i="14"/>
  <c r="J23" i="14"/>
  <c r="I23" i="14"/>
  <c r="H23" i="14"/>
  <c r="K22" i="14"/>
  <c r="J22" i="14"/>
  <c r="I22" i="14"/>
  <c r="H22" i="14"/>
  <c r="K21" i="14"/>
  <c r="J21" i="14"/>
  <c r="I21" i="14"/>
  <c r="H21" i="14"/>
  <c r="K20" i="14"/>
  <c r="J20" i="14"/>
  <c r="I20" i="14"/>
  <c r="H20" i="14"/>
  <c r="K19" i="14"/>
  <c r="J19" i="14"/>
  <c r="I19" i="14"/>
  <c r="H19" i="14"/>
  <c r="K18" i="14"/>
  <c r="J18" i="14"/>
  <c r="I18" i="14"/>
  <c r="H18" i="14"/>
  <c r="K16" i="14"/>
  <c r="J16" i="14"/>
  <c r="I16" i="14"/>
  <c r="H16" i="14"/>
  <c r="K15" i="14"/>
  <c r="J15" i="14"/>
  <c r="I15" i="14"/>
  <c r="H15" i="14"/>
  <c r="K14" i="14"/>
  <c r="J14" i="14"/>
  <c r="I14" i="14"/>
  <c r="H14" i="14"/>
  <c r="K13" i="14"/>
  <c r="J13" i="14"/>
  <c r="I13" i="14"/>
  <c r="H13" i="14"/>
  <c r="K12" i="14"/>
  <c r="J12" i="14"/>
  <c r="I12" i="14"/>
  <c r="H12" i="14"/>
  <c r="K11" i="14"/>
  <c r="J11" i="14"/>
  <c r="I11" i="14"/>
  <c r="H11" i="14"/>
  <c r="K10" i="14"/>
  <c r="J10" i="14"/>
  <c r="I10" i="14"/>
  <c r="H10" i="14"/>
  <c r="K9" i="14"/>
  <c r="J9" i="14"/>
  <c r="I9" i="14"/>
  <c r="H9" i="14"/>
  <c r="K8" i="14"/>
  <c r="J8" i="14"/>
  <c r="I8" i="14"/>
  <c r="H8" i="14"/>
  <c r="K7" i="14"/>
  <c r="J7" i="14"/>
  <c r="I7" i="14"/>
  <c r="H7" i="14"/>
  <c r="K6" i="14"/>
  <c r="J6" i="14"/>
  <c r="I6" i="14"/>
  <c r="H6" i="14"/>
  <c r="K5" i="14"/>
  <c r="J5" i="14"/>
  <c r="I5" i="14"/>
  <c r="H5" i="14"/>
  <c r="K4" i="14"/>
  <c r="J4" i="14"/>
  <c r="I4" i="14"/>
  <c r="H4" i="14"/>
  <c r="K3" i="14"/>
  <c r="J3" i="14"/>
  <c r="I3" i="14"/>
  <c r="H3" i="14"/>
  <c r="D22" i="13"/>
  <c r="D22" i="12"/>
</calcChain>
</file>

<file path=xl/sharedStrings.xml><?xml version="1.0" encoding="utf-8"?>
<sst xmlns="http://schemas.openxmlformats.org/spreadsheetml/2006/main" count="722" uniqueCount="370">
  <si>
    <t>序号</t>
  </si>
  <si>
    <t>备注</t>
  </si>
  <si>
    <t>四团</t>
  </si>
  <si>
    <t>平安</t>
  </si>
  <si>
    <t>邵厂</t>
  </si>
  <si>
    <t>合计</t>
  </si>
  <si>
    <t>小计</t>
  </si>
  <si>
    <t>区域</t>
  </si>
  <si>
    <t>四团地区</t>
  </si>
  <si>
    <t>平安地区</t>
  </si>
  <si>
    <t>邵厂地区</t>
  </si>
  <si>
    <t>2026-2028年四团镇环卫保洁服务项目
道路机扫设施量统计表（四团全域）</t>
  </si>
  <si>
    <t>名称</t>
  </si>
  <si>
    <t>（起—止）</t>
  </si>
  <si>
    <t>长度
（公里）</t>
  </si>
  <si>
    <t>川南奉公路</t>
  </si>
  <si>
    <t>西洪庙交界—东大团交界</t>
  </si>
  <si>
    <t>六团公路</t>
  </si>
  <si>
    <t>南川南奉公路—预制场</t>
  </si>
  <si>
    <t>海奕路</t>
  </si>
  <si>
    <t>西至六团公路东至渔墩村委</t>
  </si>
  <si>
    <t>海翔路</t>
  </si>
  <si>
    <t>西至海衡路东至海亮北门</t>
  </si>
  <si>
    <t>海衡路</t>
  </si>
  <si>
    <t>南北走向+东西走向</t>
  </si>
  <si>
    <t>团南中路</t>
  </si>
  <si>
    <t>六团公路-新四平公路</t>
  </si>
  <si>
    <t>港佳路</t>
  </si>
  <si>
    <t>新四平公路往东到底</t>
  </si>
  <si>
    <t>港鹏路</t>
  </si>
  <si>
    <t>锦港二期东边路往南到底</t>
  </si>
  <si>
    <t>港坤路</t>
  </si>
  <si>
    <t>川南奉公路-硕学路</t>
  </si>
  <si>
    <t>港团路</t>
  </si>
  <si>
    <t>硕学路</t>
  </si>
  <si>
    <t>港坤路南面</t>
  </si>
  <si>
    <t>港翔路</t>
  </si>
  <si>
    <t>港坤路-新四平公路</t>
  </si>
  <si>
    <t>团前路</t>
  </si>
  <si>
    <t>新四平公路-港坤路东</t>
  </si>
  <si>
    <t>港极路</t>
  </si>
  <si>
    <t>平庄公路-平安大道</t>
  </si>
  <si>
    <t>平海路</t>
  </si>
  <si>
    <t>老四平公路-耶稣堂</t>
  </si>
  <si>
    <t>港鼎路</t>
  </si>
  <si>
    <t>北横河-海丹路（水泥路）</t>
  </si>
  <si>
    <t>海熙路</t>
  </si>
  <si>
    <t>港文路往西到底</t>
  </si>
  <si>
    <t>海旗路</t>
  </si>
  <si>
    <t>西至断头路，东至港鼎路</t>
  </si>
  <si>
    <t>海杰路</t>
  </si>
  <si>
    <t>西至新四平公路，东至大泐港</t>
  </si>
  <si>
    <t>总计</t>
  </si>
  <si>
    <t>2026-2028年四团镇环卫保洁服务项目
道路冲洗设施量统计表（四团全域）</t>
  </si>
  <si>
    <t>2026-2028四团镇环卫保洁服务项目
道路设施量统计表-人工清扫（四团片区）</t>
  </si>
  <si>
    <t>机动车道宽度（米）</t>
  </si>
  <si>
    <t>非机动车道宽度（米）</t>
  </si>
  <si>
    <t>人行道宽度（米）</t>
  </si>
  <si>
    <t>机动车道面积</t>
  </si>
  <si>
    <t>非机动车道面积</t>
  </si>
  <si>
    <t>人行道面积</t>
  </si>
  <si>
    <t>西新四平公路—东大团交界</t>
  </si>
  <si>
    <t>西洪庙交界—东新四平公路</t>
  </si>
  <si>
    <t>南川南奉公路—泾罗港桥</t>
  </si>
  <si>
    <r>
      <rPr>
        <sz val="12"/>
        <rFont val="宋体"/>
        <family val="3"/>
        <charset val="134"/>
      </rPr>
      <t>预制场—S2</t>
    </r>
    <r>
      <rPr>
        <sz val="12"/>
        <color theme="1"/>
        <rFont val="宋体"/>
        <family val="3"/>
        <charset val="134"/>
      </rPr>
      <t>跨线桥（夏家）</t>
    </r>
  </si>
  <si>
    <t>新四平路西</t>
  </si>
  <si>
    <t>新四平路东至渔墩村委</t>
  </si>
  <si>
    <t>海奕路支路</t>
  </si>
  <si>
    <t>海奕路南侧支路1</t>
  </si>
  <si>
    <t>海奕路南侧支路2</t>
  </si>
  <si>
    <t>新四平路东</t>
  </si>
  <si>
    <t>锦港二期东边路</t>
  </si>
  <si>
    <t>坎中路</t>
  </si>
  <si>
    <t>老四平公路-新四平公路</t>
  </si>
  <si>
    <t>坎南路</t>
  </si>
  <si>
    <t>坎北路</t>
  </si>
  <si>
    <t>五墩中心路</t>
  </si>
  <si>
    <t>神仙酒厂东南</t>
  </si>
  <si>
    <t>环卫停车场东无名路</t>
  </si>
  <si>
    <t>川南奉公路-环卫停车场-滨河新苑西门</t>
  </si>
  <si>
    <t>小农场路</t>
  </si>
  <si>
    <t>川南奉公路-古息园</t>
  </si>
  <si>
    <t>种籽场路</t>
  </si>
  <si>
    <t>川南奉公路往南到底</t>
  </si>
  <si>
    <t>洪东路东侧无名路</t>
  </si>
  <si>
    <t>西横路</t>
  </si>
  <si>
    <t>小荡村委会-镇界</t>
  </si>
  <si>
    <t>天鹏街</t>
  </si>
  <si>
    <t>大转盘-新四平公路</t>
  </si>
  <si>
    <t>鹏贸街</t>
  </si>
  <si>
    <t>市场路-文广苑南底</t>
  </si>
  <si>
    <t>市场路</t>
  </si>
  <si>
    <t>鹏贸街-新四平公路</t>
  </si>
  <si>
    <t>鹏程东街</t>
  </si>
  <si>
    <t>鹏程街</t>
  </si>
  <si>
    <t>鹏程1村-老四平公路</t>
  </si>
  <si>
    <t>文鹏路</t>
  </si>
  <si>
    <t>四团中学-鹏程小区公厕</t>
  </si>
  <si>
    <t>四新街</t>
  </si>
  <si>
    <t>团青公路-川南奉公路</t>
  </si>
  <si>
    <t>南街</t>
  </si>
  <si>
    <t>川南奉公路-团青公路</t>
  </si>
  <si>
    <t>四新南街</t>
  </si>
  <si>
    <t>川南奉公路-滨河新苑门</t>
  </si>
  <si>
    <t>四团中街</t>
  </si>
  <si>
    <t>团青公路-三角街</t>
  </si>
  <si>
    <t>四团西街</t>
  </si>
  <si>
    <t>耶稣堂桥-三角街</t>
  </si>
  <si>
    <t>四团东街</t>
  </si>
  <si>
    <t>三角街-团青公路</t>
  </si>
  <si>
    <t>四团北街</t>
  </si>
  <si>
    <t>三角街-敬老院</t>
  </si>
  <si>
    <t>天鹏路</t>
  </si>
  <si>
    <t>团青公路-东街</t>
  </si>
  <si>
    <t>四团菜场</t>
  </si>
  <si>
    <t>四团停车场</t>
  </si>
  <si>
    <t>0.053*38*1000+0.020*16*1000</t>
  </si>
  <si>
    <t>四团文化广场</t>
  </si>
  <si>
    <t>0.148*95*1000</t>
  </si>
  <si>
    <t>2026-2028年四团镇环卫保洁服务项目
道路设施量统计表（四团片区）人工清扫（绿化带飞行保洁）</t>
  </si>
  <si>
    <t>长度（公里）</t>
  </si>
  <si>
    <t>绿化带            宽度米</t>
  </si>
  <si>
    <t>绿化带面积</t>
  </si>
  <si>
    <t>南北走向</t>
  </si>
  <si>
    <t>东西走向</t>
  </si>
  <si>
    <t>东边路</t>
  </si>
  <si>
    <t>2026-2028年四团镇环卫保洁服务项目
道路设施量统计表-人工清扫（平安片区）</t>
  </si>
  <si>
    <t>长度        （公里）</t>
  </si>
  <si>
    <t>非机动车道宽度</t>
  </si>
  <si>
    <t>机动车道面积（平方米）</t>
  </si>
  <si>
    <t>人行道面积（平方米）</t>
  </si>
  <si>
    <t>老四平公路跨线桥下</t>
  </si>
  <si>
    <t>上口-下口</t>
  </si>
  <si>
    <t>老彭平路</t>
  </si>
  <si>
    <t>新四平公路-老四平公路</t>
  </si>
  <si>
    <t>彭平西路（蟹桥）</t>
  </si>
  <si>
    <t>安泰路-老四平公路</t>
  </si>
  <si>
    <t>桐桥路</t>
  </si>
  <si>
    <t>老彭平公路南到底</t>
  </si>
  <si>
    <t>平禄路</t>
  </si>
  <si>
    <t>老四平路-安居路</t>
  </si>
  <si>
    <t>安居路</t>
  </si>
  <si>
    <t>平福东路-平禄路</t>
  </si>
  <si>
    <t>龙平路</t>
  </si>
  <si>
    <t>老四平-废品收购站转角往北-海熙路</t>
  </si>
  <si>
    <t>安邮路</t>
  </si>
  <si>
    <t>平福东路-平旺路</t>
  </si>
  <si>
    <t>堂前街</t>
  </si>
  <si>
    <t>平福东路往南到幼儿园</t>
  </si>
  <si>
    <t>平旺路</t>
  </si>
  <si>
    <t>幼儿园转角-乐安路</t>
  </si>
  <si>
    <t>乐安路</t>
  </si>
  <si>
    <t>平福路-平禄路</t>
  </si>
  <si>
    <t>平安天主教堂南面（西）</t>
  </si>
  <si>
    <t>北起平禄路-南至海旗路</t>
  </si>
  <si>
    <t>平安天主教堂南面（东）</t>
  </si>
  <si>
    <t>安泰路</t>
  </si>
  <si>
    <t>北起宝尼公司-南至平盛路</t>
  </si>
  <si>
    <t>平盛路</t>
  </si>
  <si>
    <t>西起红庄河-东至谊盛路</t>
  </si>
  <si>
    <t>平中路</t>
  </si>
  <si>
    <t>西起安泰路-东至老四平公路</t>
  </si>
  <si>
    <t>平谊路</t>
  </si>
  <si>
    <t>西起安逸路-东至谊盛路</t>
  </si>
  <si>
    <t>安逸路</t>
  </si>
  <si>
    <t>平中路-平福西路</t>
  </si>
  <si>
    <t>无名路（平福西路北侧）</t>
  </si>
  <si>
    <t>安逸路-安泰路</t>
  </si>
  <si>
    <t>谊盛路</t>
  </si>
  <si>
    <t>安泰路往东-四团港-南至奉平环保机械</t>
  </si>
  <si>
    <t>集贤东路</t>
  </si>
  <si>
    <t>宝尼公司向东-集贤东路-彭平西路</t>
  </si>
  <si>
    <t>平安大道</t>
  </si>
  <si>
    <t>港极路-平福路</t>
  </si>
  <si>
    <t>平庄公路-中横河</t>
  </si>
  <si>
    <t>老四平公路-新四平</t>
  </si>
  <si>
    <t>南北路平海支路</t>
  </si>
  <si>
    <t>北横河-克朗斯</t>
  </si>
  <si>
    <t>平港路</t>
  </si>
  <si>
    <t>西至龙尖村728号-新四平公路</t>
  </si>
  <si>
    <t>海旗路（西）</t>
  </si>
  <si>
    <t>东至新四平公路，西至断头路</t>
  </si>
  <si>
    <t>平福东路</t>
  </si>
  <si>
    <t>平福西路</t>
  </si>
  <si>
    <t>红庄河-老四平公路</t>
  </si>
  <si>
    <t>平福支路</t>
  </si>
  <si>
    <t>平福西路-平盛路</t>
  </si>
  <si>
    <t>安丰路</t>
  </si>
  <si>
    <t>平福西路-平谊路</t>
  </si>
  <si>
    <t>安友路</t>
  </si>
  <si>
    <t>无名路（平安新苑南门）</t>
  </si>
  <si>
    <t>平福路--平安新苑南门</t>
  </si>
  <si>
    <t>平安文化广场</t>
  </si>
  <si>
    <t>堂前街2号南侧</t>
  </si>
  <si>
    <t>老中横河景观道</t>
  </si>
  <si>
    <t>中横河南侧</t>
  </si>
  <si>
    <t>2026-2028年四团镇环卫保洁服务项目
道路设施量统计表（平安片区）人工清扫（绿化带飞行保洁）</t>
  </si>
  <si>
    <r>
      <rPr>
        <sz val="12"/>
        <rFont val="宋体"/>
        <family val="3"/>
        <charset val="134"/>
      </rPr>
      <t>老</t>
    </r>
    <r>
      <rPr>
        <sz val="12"/>
        <rFont val="宋体"/>
        <family val="3"/>
        <charset val="134"/>
      </rPr>
      <t>四平公路跨线桥下</t>
    </r>
  </si>
  <si>
    <t>港极路（平庄公路以南）</t>
  </si>
  <si>
    <t>港极路（平庄公路以北）</t>
  </si>
  <si>
    <t>平庄公路--中横河桥</t>
  </si>
  <si>
    <t>南北路平海支路（新、老四平公路）</t>
  </si>
  <si>
    <t>2026-2028年四团镇环卫保洁服务项目
道路设施量统计表-人工清扫（邵厂片区）</t>
  </si>
  <si>
    <t>人行道宽度</t>
  </si>
  <si>
    <t>富民路</t>
  </si>
  <si>
    <t>彭平路南口——中横河港口</t>
  </si>
  <si>
    <t>邵平路</t>
  </si>
  <si>
    <t>彭平路路口——中横港港口</t>
  </si>
  <si>
    <t>邵厂路</t>
  </si>
  <si>
    <t>中横港港口——彭平路口南</t>
  </si>
  <si>
    <t>青年路</t>
  </si>
  <si>
    <t>富民路路口——二泐港港口</t>
  </si>
  <si>
    <t>二泐港港东路</t>
  </si>
  <si>
    <t>东海路——中横河</t>
  </si>
  <si>
    <t>东海路</t>
  </si>
  <si>
    <t>新杨路路口——富民路</t>
  </si>
  <si>
    <t>二泐港港西路</t>
  </si>
  <si>
    <t>中横河——彭平路桥下北侧第一路口</t>
  </si>
  <si>
    <t>横河路</t>
  </si>
  <si>
    <t>新杨路——良民中心河桥东</t>
  </si>
  <si>
    <t>邵厂市场路</t>
  </si>
  <si>
    <t>西起富民路-东至邵厂路</t>
  </si>
  <si>
    <t>邵安路</t>
  </si>
  <si>
    <t>西起邵厂路-东至二泐港</t>
  </si>
  <si>
    <t>新四平公路-耶稣堂</t>
  </si>
  <si>
    <t>港阳路</t>
  </si>
  <si>
    <t>北横河-南横河</t>
  </si>
  <si>
    <t>北横河-海煕路</t>
  </si>
  <si>
    <t>港文路</t>
  </si>
  <si>
    <t>新四平公路-富民路桥</t>
  </si>
  <si>
    <t>新四平公路—东至两泐港</t>
  </si>
  <si>
    <t>海尚路</t>
  </si>
  <si>
    <t>西至港文路，东至物流公司</t>
  </si>
  <si>
    <t>海丹路（东）</t>
  </si>
  <si>
    <t>东至大泐港，西至二泐港</t>
  </si>
  <si>
    <t>海丹路（西）</t>
  </si>
  <si>
    <t>东至港阳路，西至新四平公路</t>
  </si>
  <si>
    <t>海丹路之间水泥路</t>
  </si>
  <si>
    <t>东至海丹路（东），西至海丹路（西）</t>
  </si>
  <si>
    <t>平旭路（平郎路）</t>
  </si>
  <si>
    <t>海杰路往南至底-东至港阳路</t>
  </si>
  <si>
    <t>海旗路（东）</t>
  </si>
  <si>
    <t>西至新四平公路，东至港鼎路</t>
  </si>
  <si>
    <t>2026-2028年四团镇环卫保洁服务项目
道路设施量统计表（邵厂片区）人工清扫（绿化带飞行保洁）</t>
  </si>
  <si>
    <t>北横河-中横河</t>
  </si>
  <si>
    <t>G1503出入口绿地</t>
  </si>
  <si>
    <t>2026-2028年四团镇环卫保洁服务项目镇区环卫公厕明细表</t>
  </si>
  <si>
    <t>地址</t>
  </si>
  <si>
    <t>数量</t>
  </si>
  <si>
    <t>公厕等级</t>
  </si>
  <si>
    <t>鹏程街公厕</t>
  </si>
  <si>
    <t>鹏程街153弄16号对面</t>
  </si>
  <si>
    <t>二级</t>
  </si>
  <si>
    <t>四团片区</t>
  </si>
  <si>
    <t>四新街公厕</t>
  </si>
  <si>
    <t>四新街89号旁</t>
  </si>
  <si>
    <t>鹏贸街公厕</t>
  </si>
  <si>
    <t>鹏贸街67号北侧</t>
  </si>
  <si>
    <t>四团停车场公厕</t>
  </si>
  <si>
    <t>四团停车场内靠北边</t>
  </si>
  <si>
    <t>文化广场公厕</t>
  </si>
  <si>
    <t>四团文化广场四平路2089号</t>
  </si>
  <si>
    <t>凤豆市场公厕</t>
  </si>
  <si>
    <t>四团凤豆市场</t>
  </si>
  <si>
    <t>市场路公厕</t>
  </si>
  <si>
    <t>四团市场路48号南侧</t>
  </si>
  <si>
    <t>平安农贸市场公厕</t>
  </si>
  <si>
    <t>平福东路农贸市场南侧</t>
  </si>
  <si>
    <t>平安片区</t>
  </si>
  <si>
    <t>堂前街公厕</t>
  </si>
  <si>
    <t>堂前街2号社区对面</t>
  </si>
  <si>
    <t>平福西路公厕</t>
  </si>
  <si>
    <t>平福西路农商银行东侧</t>
  </si>
  <si>
    <t>富民路公厕</t>
  </si>
  <si>
    <t>富民路50号旁</t>
  </si>
  <si>
    <t>邵厂片区</t>
  </si>
  <si>
    <t>青年路公厕</t>
  </si>
  <si>
    <t>青年路40号向南30米</t>
  </si>
  <si>
    <t>商贸城公厕</t>
  </si>
  <si>
    <t>商贸城中心广场东南角</t>
  </si>
  <si>
    <t>2026-2028年四团镇环卫保洁服务项目垃圾房统计明细表</t>
  </si>
  <si>
    <t>六团公路52号四海服装厂北</t>
  </si>
  <si>
    <t>镇区</t>
  </si>
  <si>
    <t>天鹏街95弄1-3号天鹏1区</t>
  </si>
  <si>
    <t>市场路51号东</t>
  </si>
  <si>
    <t>医院东天鹏路（东街68号南）</t>
  </si>
  <si>
    <t>文鹏路鹏程街154弄15-16号北</t>
  </si>
  <si>
    <t>安泰路东红庄九队</t>
  </si>
  <si>
    <t>平安农贸市场</t>
  </si>
  <si>
    <t>谊盛路101号东医院西浜</t>
  </si>
  <si>
    <t>平港路港文路口</t>
  </si>
  <si>
    <t>2026-2028年四团镇环卫保洁服务项目设施量统计表废物箱数量</t>
  </si>
  <si>
    <t>地点</t>
  </si>
  <si>
    <t>果壳箱（个）</t>
  </si>
  <si>
    <t>交通站点，人流量大</t>
  </si>
  <si>
    <t>团青公路车站医院</t>
  </si>
  <si>
    <t>交通站点</t>
  </si>
  <si>
    <t>人流量大</t>
  </si>
  <si>
    <t>文化广场</t>
  </si>
  <si>
    <t>广场</t>
  </si>
  <si>
    <t>花园</t>
  </si>
  <si>
    <t>老四平公路平福路口</t>
  </si>
  <si>
    <t>平福路1214号（农商银行附近），平福路安居路1组</t>
  </si>
  <si>
    <t>安泰路平福西路路口1组</t>
  </si>
  <si>
    <t>平庄东路（镇区段）</t>
  </si>
  <si>
    <t>青年路/邵厂路路口1组</t>
  </si>
  <si>
    <t>2026-2028年四团镇环卫保洁服务项目
开放式小区管辖范围明细表</t>
  </si>
  <si>
    <t>居委</t>
  </si>
  <si>
    <t>辖区内居民区</t>
  </si>
  <si>
    <t>居住区地址</t>
  </si>
  <si>
    <t>楼道
（个）</t>
  </si>
  <si>
    <t>四团居委</t>
  </si>
  <si>
    <t>鹏程一区</t>
  </si>
  <si>
    <t>鹏程街199、200弄</t>
  </si>
  <si>
    <t>鹏程二区</t>
  </si>
  <si>
    <t>鹏程街153-154弄</t>
  </si>
  <si>
    <t>鹏程三区</t>
  </si>
  <si>
    <t>鹏程63、90弄，四平公路138、120、98弄</t>
  </si>
  <si>
    <t>文卫小区</t>
  </si>
  <si>
    <t>文鹏路104、110、128、8092弄</t>
  </si>
  <si>
    <t>嘉安小区</t>
  </si>
  <si>
    <t>川南奉公路8060弄</t>
  </si>
  <si>
    <t>四新街小区</t>
  </si>
  <si>
    <t>四新街两侧</t>
  </si>
  <si>
    <t>天鹏居委</t>
  </si>
  <si>
    <t>天鹏一区</t>
  </si>
  <si>
    <t>天鹏街95弄</t>
  </si>
  <si>
    <t>天鹏二区</t>
  </si>
  <si>
    <t>天鹏街98弄、8077弄2号、5号、9号</t>
  </si>
  <si>
    <t>天鹏三区</t>
  </si>
  <si>
    <t>天鹏街49弄</t>
  </si>
  <si>
    <t>天鹏四区</t>
  </si>
  <si>
    <t>天鹏街34弄、天鹏街54弄1-100号、市场路46弄</t>
  </si>
  <si>
    <t>零星老公房</t>
  </si>
  <si>
    <t>四新街6个、团青公路73弄5个、四团老街4个</t>
  </si>
  <si>
    <t>平安居委</t>
  </si>
  <si>
    <t>平福小区</t>
  </si>
  <si>
    <t>平福东路两侧、四平公路东侧</t>
  </si>
  <si>
    <t>平禄小区</t>
  </si>
  <si>
    <t>平禄路13弄</t>
  </si>
  <si>
    <t>乐安小区</t>
  </si>
  <si>
    <t>乐安路10弄、16、30、33、46、47</t>
  </si>
  <si>
    <t>堂前街小区</t>
  </si>
  <si>
    <t>堂前街30弄、38、44</t>
  </si>
  <si>
    <t>平乐居委</t>
  </si>
  <si>
    <t>安泰小区</t>
  </si>
  <si>
    <t>平谊路安泰路路口南侧</t>
  </si>
  <si>
    <t>安友小区</t>
  </si>
  <si>
    <t>平谊路安友路路口南侧、安丰路12号东侧</t>
  </si>
  <si>
    <t>平盛小区</t>
  </si>
  <si>
    <t>平盛路10弄5号梯东侧</t>
  </si>
  <si>
    <t>红庄一区</t>
  </si>
  <si>
    <t>平谊路安逸路路口南侧</t>
  </si>
  <si>
    <t>平福路安泰路路口南侧</t>
  </si>
  <si>
    <t>红庄二区</t>
  </si>
  <si>
    <t>安泰路平盛路路口</t>
  </si>
  <si>
    <t>邵厂居委</t>
  </si>
  <si>
    <t>邵厂南区</t>
  </si>
  <si>
    <t>青年路以南至邵厂路32弄，邵平璐以东至宅基房交界处</t>
  </si>
  <si>
    <t>邵厂北区</t>
  </si>
  <si>
    <t>平庄东路邵厂路以北至杨家宅交界处</t>
  </si>
  <si>
    <t>邵厂西区</t>
  </si>
  <si>
    <t>邵平璐青年路以西至宅基房交界处</t>
  </si>
  <si>
    <t>二泐港小区</t>
  </si>
  <si>
    <t>二泐港路东海路以东至邵厂学校</t>
  </si>
  <si>
    <t>2026-2028年四团镇环卫保洁服务项目
设施量统计表-沿街商铺数量</t>
  </si>
  <si>
    <t>沿街商铺数量</t>
  </si>
  <si>
    <t>675家</t>
  </si>
  <si>
    <t>545家</t>
  </si>
  <si>
    <t>103家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</si>
</sst>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8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1"/>
      <color theme="1"/>
      <name val="方正小标宋_GBK"/>
      <charset val="134"/>
    </font>
    <font>
      <b/>
      <sz val="16"/>
      <name val="方正小标宋简体"/>
      <charset val="134"/>
    </font>
    <font>
      <b/>
      <sz val="12"/>
      <name val="仿宋_GB2312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  <scheme val="major"/>
    </font>
    <font>
      <sz val="12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  <font>
      <b/>
      <sz val="12"/>
      <color theme="1"/>
      <name val="宋体"/>
      <family val="3"/>
      <charset val="134"/>
      <scheme val="major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17" fillId="0" borderId="0">
      <alignment vertical="center"/>
    </xf>
    <xf numFmtId="0" fontId="8" fillId="0" borderId="0"/>
    <xf numFmtId="0" fontId="16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6" fillId="0" borderId="0">
      <alignment vertical="center"/>
    </xf>
  </cellStyleXfs>
  <cellXfs count="19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>
      <alignment vertical="center"/>
    </xf>
    <xf numFmtId="0" fontId="7" fillId="0" borderId="1" xfId="3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9" fillId="0" borderId="7" xfId="0" applyFont="1" applyBorder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0" xfId="0" applyFont="1" applyBorder="1">
      <alignment vertical="center"/>
    </xf>
    <xf numFmtId="0" fontId="8" fillId="2" borderId="1" xfId="7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14" xfId="0" applyFont="1" applyBorder="1">
      <alignment vertical="center"/>
    </xf>
    <xf numFmtId="0" fontId="6" fillId="0" borderId="1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2" borderId="1" xfId="5" applyFont="1" applyFill="1" applyBorder="1" applyAlignment="1">
      <alignment horizontal="center" vertical="center"/>
    </xf>
    <xf numFmtId="49" fontId="6" fillId="2" borderId="1" xfId="6" applyNumberFormat="1" applyFont="1" applyFill="1" applyBorder="1" applyAlignment="1">
      <alignment horizontal="center" vertical="center"/>
    </xf>
    <xf numFmtId="49" fontId="6" fillId="2" borderId="13" xfId="6" applyNumberFormat="1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8" fillId="0" borderId="1" xfId="2" applyFill="1" applyBorder="1" applyAlignment="1">
      <alignment horizontal="center" vertical="center"/>
    </xf>
    <xf numFmtId="58" fontId="6" fillId="0" borderId="1" xfId="0" applyNumberFormat="1" applyFont="1" applyFill="1" applyBorder="1" applyAlignment="1">
      <alignment horizontal="center" vertical="center" wrapText="1"/>
    </xf>
    <xf numFmtId="0" fontId="8" fillId="0" borderId="1" xfId="4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8" fillId="0" borderId="1" xfId="4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3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/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4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24" fillId="0" borderId="10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/>
    </xf>
    <xf numFmtId="0" fontId="24" fillId="0" borderId="1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4" xfId="0" applyFont="1" applyBorder="1">
      <alignment vertical="center"/>
    </xf>
    <xf numFmtId="0" fontId="2" fillId="0" borderId="25" xfId="0" applyFont="1" applyBorder="1" applyAlignment="1">
      <alignment horizontal="center" vertical="center"/>
    </xf>
  </cellXfs>
  <cellStyles count="8">
    <cellStyle name="常规" xfId="0" builtinId="0"/>
    <cellStyle name="常规 2" xfId="1" xr:uid="{00000000-0005-0000-0000-000031000000}"/>
    <cellStyle name="常规 2 2" xfId="2" xr:uid="{00000000-0005-0000-0000-000032000000}"/>
    <cellStyle name="常规 2 3 3 2" xfId="3" xr:uid="{00000000-0005-0000-0000-000033000000}"/>
    <cellStyle name="常规 3" xfId="4" xr:uid="{00000000-0005-0000-0000-000034000000}"/>
    <cellStyle name="常规 3 2 2" xfId="5" xr:uid="{00000000-0005-0000-0000-000035000000}"/>
    <cellStyle name="常规 4 2" xfId="6" xr:uid="{00000000-0005-0000-0000-000036000000}"/>
    <cellStyle name="常规 7" xfId="7" xr:uid="{00000000-0005-0000-0000-000037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2"/>
  <sheetViews>
    <sheetView tabSelected="1" zoomScaleNormal="100" workbookViewId="0">
      <selection activeCell="K16" sqref="K16"/>
    </sheetView>
  </sheetViews>
  <sheetFormatPr defaultColWidth="8.875" defaultRowHeight="21.95" customHeight="1"/>
  <cols>
    <col min="2" max="2" width="15.5" customWidth="1"/>
    <col min="3" max="3" width="30.375" customWidth="1"/>
    <col min="4" max="4" width="20.375" customWidth="1"/>
  </cols>
  <sheetData>
    <row r="1" spans="1:4" ht="39.950000000000003" customHeight="1">
      <c r="A1" s="120" t="s">
        <v>11</v>
      </c>
      <c r="B1" s="121"/>
      <c r="C1" s="121"/>
      <c r="D1" s="121"/>
    </row>
    <row r="2" spans="1:4" ht="28.5">
      <c r="A2" s="41" t="s">
        <v>0</v>
      </c>
      <c r="B2" s="41" t="s">
        <v>12</v>
      </c>
      <c r="C2" s="41" t="s">
        <v>13</v>
      </c>
      <c r="D2" s="77" t="s">
        <v>14</v>
      </c>
    </row>
    <row r="3" spans="1:4" ht="21.95" customHeight="1">
      <c r="A3" s="26">
        <v>1</v>
      </c>
      <c r="B3" s="26" t="s">
        <v>15</v>
      </c>
      <c r="C3" s="26" t="s">
        <v>16</v>
      </c>
      <c r="D3" s="26">
        <v>6.1</v>
      </c>
    </row>
    <row r="4" spans="1:4" ht="21.95" customHeight="1">
      <c r="A4" s="26">
        <v>2</v>
      </c>
      <c r="B4" s="26" t="s">
        <v>17</v>
      </c>
      <c r="C4" s="26" t="s">
        <v>18</v>
      </c>
      <c r="D4" s="26">
        <v>2.7</v>
      </c>
    </row>
    <row r="5" spans="1:4" ht="21.95" customHeight="1">
      <c r="A5" s="26">
        <v>3</v>
      </c>
      <c r="B5" s="26" t="s">
        <v>19</v>
      </c>
      <c r="C5" s="26" t="s">
        <v>20</v>
      </c>
      <c r="D5" s="12">
        <v>1.76</v>
      </c>
    </row>
    <row r="6" spans="1:4" ht="21.95" customHeight="1">
      <c r="A6" s="26">
        <v>4</v>
      </c>
      <c r="B6" s="26" t="s">
        <v>21</v>
      </c>
      <c r="C6" s="26" t="s">
        <v>22</v>
      </c>
      <c r="D6" s="12">
        <v>0.61499999999999999</v>
      </c>
    </row>
    <row r="7" spans="1:4" ht="21.95" customHeight="1">
      <c r="A7" s="26">
        <v>5</v>
      </c>
      <c r="B7" s="26" t="s">
        <v>23</v>
      </c>
      <c r="C7" s="26" t="s">
        <v>24</v>
      </c>
      <c r="D7" s="26">
        <v>0.96</v>
      </c>
    </row>
    <row r="8" spans="1:4" ht="21.95" customHeight="1">
      <c r="A8" s="26">
        <v>6</v>
      </c>
      <c r="B8" s="26" t="s">
        <v>25</v>
      </c>
      <c r="C8" s="26" t="s">
        <v>26</v>
      </c>
      <c r="D8" s="26">
        <v>0.6</v>
      </c>
    </row>
    <row r="9" spans="1:4" ht="21.95" customHeight="1">
      <c r="A9" s="26">
        <v>7</v>
      </c>
      <c r="B9" s="26" t="s">
        <v>27</v>
      </c>
      <c r="C9" s="26" t="s">
        <v>28</v>
      </c>
      <c r="D9" s="26">
        <v>1.1000000000000001</v>
      </c>
    </row>
    <row r="10" spans="1:4" ht="21.95" customHeight="1">
      <c r="A10" s="26">
        <v>8</v>
      </c>
      <c r="B10" s="27" t="s">
        <v>29</v>
      </c>
      <c r="C10" s="26" t="s">
        <v>30</v>
      </c>
      <c r="D10" s="26">
        <v>0.76</v>
      </c>
    </row>
    <row r="11" spans="1:4" ht="21.95" customHeight="1">
      <c r="A11" s="26">
        <v>9</v>
      </c>
      <c r="B11" s="26" t="s">
        <v>31</v>
      </c>
      <c r="C11" s="26" t="s">
        <v>32</v>
      </c>
      <c r="D11" s="26">
        <v>1.7</v>
      </c>
    </row>
    <row r="12" spans="1:4" ht="21.95" customHeight="1">
      <c r="A12" s="26">
        <v>10</v>
      </c>
      <c r="B12" s="26" t="s">
        <v>33</v>
      </c>
      <c r="C12" s="26" t="s">
        <v>28</v>
      </c>
      <c r="D12" s="26">
        <v>0.9</v>
      </c>
    </row>
    <row r="13" spans="1:4" ht="21.95" customHeight="1">
      <c r="A13" s="26">
        <v>11</v>
      </c>
      <c r="B13" s="26" t="s">
        <v>34</v>
      </c>
      <c r="C13" s="26" t="s">
        <v>35</v>
      </c>
      <c r="D13" s="26">
        <v>0.45</v>
      </c>
    </row>
    <row r="14" spans="1:4" ht="21.95" customHeight="1">
      <c r="A14" s="26">
        <v>12</v>
      </c>
      <c r="B14" s="26" t="s">
        <v>36</v>
      </c>
      <c r="C14" s="26" t="s">
        <v>37</v>
      </c>
      <c r="D14" s="26">
        <v>0.57999999999999996</v>
      </c>
    </row>
    <row r="15" spans="1:4" ht="21.95" customHeight="1">
      <c r="A15" s="26">
        <v>13</v>
      </c>
      <c r="B15" s="26" t="s">
        <v>38</v>
      </c>
      <c r="C15" s="26" t="s">
        <v>39</v>
      </c>
      <c r="D15" s="26">
        <v>0.68</v>
      </c>
    </row>
    <row r="16" spans="1:4" ht="21.95" customHeight="1">
      <c r="A16" s="26">
        <v>14</v>
      </c>
      <c r="B16" s="83" t="s">
        <v>40</v>
      </c>
      <c r="C16" s="80" t="s">
        <v>41</v>
      </c>
      <c r="D16" s="83">
        <v>1.53</v>
      </c>
    </row>
    <row r="17" spans="1:4" ht="21.95" customHeight="1">
      <c r="A17" s="26">
        <v>15</v>
      </c>
      <c r="B17" s="80" t="s">
        <v>42</v>
      </c>
      <c r="C17" s="80" t="s">
        <v>43</v>
      </c>
      <c r="D17" s="80">
        <v>2.4</v>
      </c>
    </row>
    <row r="18" spans="1:4" ht="21.95" customHeight="1">
      <c r="A18" s="26">
        <v>16</v>
      </c>
      <c r="B18" s="80" t="s">
        <v>44</v>
      </c>
      <c r="C18" s="80" t="s">
        <v>45</v>
      </c>
      <c r="D18" s="80">
        <v>2.1</v>
      </c>
    </row>
    <row r="19" spans="1:4" ht="21.95" customHeight="1">
      <c r="A19" s="26">
        <v>17</v>
      </c>
      <c r="B19" s="84" t="s">
        <v>46</v>
      </c>
      <c r="C19" s="81" t="s">
        <v>47</v>
      </c>
      <c r="D19" s="85">
        <v>2.6</v>
      </c>
    </row>
    <row r="20" spans="1:4" ht="21.95" customHeight="1">
      <c r="A20" s="26">
        <v>18</v>
      </c>
      <c r="B20" s="81" t="s">
        <v>48</v>
      </c>
      <c r="C20" s="81" t="s">
        <v>49</v>
      </c>
      <c r="D20" s="81">
        <v>1.3</v>
      </c>
    </row>
    <row r="21" spans="1:4" ht="21.95" customHeight="1">
      <c r="A21" s="26">
        <v>19</v>
      </c>
      <c r="B21" s="85" t="s">
        <v>50</v>
      </c>
      <c r="C21" s="81" t="s">
        <v>51</v>
      </c>
      <c r="D21" s="85">
        <v>3.1</v>
      </c>
    </row>
    <row r="22" spans="1:4" ht="21.95" customHeight="1">
      <c r="A22" s="26" t="s">
        <v>52</v>
      </c>
      <c r="B22" s="86"/>
      <c r="C22" s="87"/>
      <c r="D22" s="87">
        <f>SUM(D3:D21)</f>
        <v>31.934999999999999</v>
      </c>
    </row>
  </sheetData>
  <mergeCells count="1">
    <mergeCell ref="A1:D1"/>
  </mergeCells>
  <phoneticPr fontId="18" type="noConversion"/>
  <pageMargins left="1.25972222222222" right="0.75" top="1" bottom="1" header="0.5" footer="0.5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1"/>
  <sheetViews>
    <sheetView workbookViewId="0">
      <selection activeCell="G11" sqref="G11"/>
    </sheetView>
  </sheetViews>
  <sheetFormatPr defaultColWidth="8.875" defaultRowHeight="30" customHeight="1"/>
  <cols>
    <col min="1" max="1" width="9.625" style="88" customWidth="1"/>
    <col min="2" max="2" width="12" style="165" customWidth="1"/>
    <col min="3" max="3" width="37.25" style="88" customWidth="1"/>
    <col min="4" max="4" width="11.5" style="88" customWidth="1"/>
    <col min="5" max="5" width="13.75" style="88" customWidth="1"/>
    <col min="6" max="16384" width="8.875" style="88"/>
  </cols>
  <sheetData>
    <row r="1" spans="1:5" ht="30" customHeight="1">
      <c r="A1" s="166" t="s">
        <v>280</v>
      </c>
      <c r="B1" s="167"/>
      <c r="C1" s="167"/>
      <c r="D1" s="167"/>
      <c r="E1" s="167"/>
    </row>
    <row r="2" spans="1:5" ht="30" customHeight="1">
      <c r="A2" s="137" t="s">
        <v>0</v>
      </c>
      <c r="B2" s="138" t="s">
        <v>7</v>
      </c>
      <c r="C2" s="138" t="s">
        <v>247</v>
      </c>
      <c r="D2" s="138" t="s">
        <v>7</v>
      </c>
      <c r="E2" s="139" t="s">
        <v>1</v>
      </c>
    </row>
    <row r="3" spans="1:5" ht="30" customHeight="1">
      <c r="A3" s="140">
        <v>1</v>
      </c>
      <c r="B3" s="141" t="s">
        <v>2</v>
      </c>
      <c r="C3" s="142" t="s">
        <v>281</v>
      </c>
      <c r="D3" s="2" t="s">
        <v>282</v>
      </c>
      <c r="E3" s="143"/>
    </row>
    <row r="4" spans="1:5" ht="30" customHeight="1">
      <c r="A4" s="140">
        <v>2</v>
      </c>
      <c r="B4" s="141"/>
      <c r="C4" s="142" t="s">
        <v>283</v>
      </c>
      <c r="D4" s="2" t="s">
        <v>282</v>
      </c>
      <c r="E4" s="143"/>
    </row>
    <row r="5" spans="1:5" ht="30" customHeight="1">
      <c r="A5" s="140">
        <v>3</v>
      </c>
      <c r="B5" s="141"/>
      <c r="C5" s="142" t="s">
        <v>284</v>
      </c>
      <c r="D5" s="2" t="s">
        <v>282</v>
      </c>
      <c r="E5" s="143"/>
    </row>
    <row r="6" spans="1:5" ht="30" customHeight="1">
      <c r="A6" s="140">
        <v>4</v>
      </c>
      <c r="B6" s="141"/>
      <c r="C6" s="142" t="s">
        <v>285</v>
      </c>
      <c r="D6" s="2" t="s">
        <v>282</v>
      </c>
      <c r="E6" s="143"/>
    </row>
    <row r="7" spans="1:5" ht="30" customHeight="1">
      <c r="A7" s="144">
        <v>5</v>
      </c>
      <c r="B7" s="145"/>
      <c r="C7" s="146" t="s">
        <v>286</v>
      </c>
      <c r="D7" s="147" t="s">
        <v>282</v>
      </c>
      <c r="E7" s="148"/>
    </row>
    <row r="8" spans="1:5" ht="30" customHeight="1">
      <c r="A8" s="149">
        <v>1</v>
      </c>
      <c r="B8" s="150" t="s">
        <v>3</v>
      </c>
      <c r="C8" s="151" t="s">
        <v>287</v>
      </c>
      <c r="D8" s="152" t="s">
        <v>282</v>
      </c>
      <c r="E8" s="153"/>
    </row>
    <row r="9" spans="1:5" ht="30" customHeight="1">
      <c r="A9" s="140">
        <v>2</v>
      </c>
      <c r="B9" s="154"/>
      <c r="C9" s="155" t="s">
        <v>288</v>
      </c>
      <c r="D9" s="2" t="s">
        <v>282</v>
      </c>
      <c r="E9" s="156"/>
    </row>
    <row r="10" spans="1:5" ht="30" customHeight="1">
      <c r="A10" s="144">
        <v>3</v>
      </c>
      <c r="B10" s="157"/>
      <c r="C10" s="158" t="s">
        <v>289</v>
      </c>
      <c r="D10" s="147" t="s">
        <v>282</v>
      </c>
      <c r="E10" s="159"/>
    </row>
    <row r="11" spans="1:5" ht="30" customHeight="1">
      <c r="A11" s="160">
        <v>1</v>
      </c>
      <c r="B11" s="161" t="s">
        <v>4</v>
      </c>
      <c r="C11" s="162" t="s">
        <v>290</v>
      </c>
      <c r="D11" s="163" t="s">
        <v>282</v>
      </c>
      <c r="E11" s="164"/>
    </row>
  </sheetData>
  <mergeCells count="3">
    <mergeCell ref="A1:E1"/>
    <mergeCell ref="B3:B7"/>
    <mergeCell ref="B8:B10"/>
  </mergeCells>
  <phoneticPr fontId="18" type="noConversion"/>
  <pageMargins left="0.94444444444444398" right="0.75" top="1" bottom="1" header="0.5" footer="0.5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0"/>
  <sheetViews>
    <sheetView workbookViewId="0">
      <selection activeCell="J10" sqref="J10"/>
    </sheetView>
  </sheetViews>
  <sheetFormatPr defaultColWidth="8.875" defaultRowHeight="30" customHeight="1"/>
  <cols>
    <col min="1" max="1" width="9" style="88" customWidth="1"/>
    <col min="2" max="2" width="13.875" style="88" customWidth="1"/>
    <col min="3" max="3" width="24.5" style="88" customWidth="1"/>
    <col min="4" max="4" width="18.75" style="88" customWidth="1"/>
    <col min="5" max="5" width="16.625" style="88" customWidth="1"/>
    <col min="6" max="16384" width="8.875" style="88"/>
  </cols>
  <sheetData>
    <row r="1" spans="1:5" ht="30" customHeight="1">
      <c r="A1" s="166" t="s">
        <v>291</v>
      </c>
      <c r="B1" s="166"/>
      <c r="C1" s="166"/>
      <c r="D1" s="166"/>
      <c r="E1" s="166"/>
    </row>
    <row r="2" spans="1:5" ht="30" customHeight="1">
      <c r="A2" s="168" t="s">
        <v>0</v>
      </c>
      <c r="B2" s="169" t="s">
        <v>7</v>
      </c>
      <c r="C2" s="170" t="s">
        <v>292</v>
      </c>
      <c r="D2" s="170" t="s">
        <v>1</v>
      </c>
      <c r="E2" s="171" t="s">
        <v>293</v>
      </c>
    </row>
    <row r="3" spans="1:5" ht="30" customHeight="1">
      <c r="A3" s="172">
        <v>1</v>
      </c>
      <c r="B3" s="173" t="s">
        <v>253</v>
      </c>
      <c r="C3" s="174" t="s">
        <v>27</v>
      </c>
      <c r="D3" s="174" t="s">
        <v>294</v>
      </c>
      <c r="E3" s="175">
        <v>2</v>
      </c>
    </row>
    <row r="4" spans="1:5" ht="30" customHeight="1">
      <c r="A4" s="176"/>
      <c r="B4" s="177"/>
      <c r="C4" s="178" t="s">
        <v>98</v>
      </c>
      <c r="D4" s="178" t="s">
        <v>294</v>
      </c>
      <c r="E4" s="179">
        <v>2</v>
      </c>
    </row>
    <row r="5" spans="1:5" ht="30" customHeight="1">
      <c r="A5" s="176"/>
      <c r="B5" s="177"/>
      <c r="C5" s="178" t="s">
        <v>295</v>
      </c>
      <c r="D5" s="178" t="s">
        <v>296</v>
      </c>
      <c r="E5" s="179">
        <v>2</v>
      </c>
    </row>
    <row r="6" spans="1:5" ht="30" customHeight="1">
      <c r="A6" s="176"/>
      <c r="B6" s="177"/>
      <c r="C6" s="178" t="s">
        <v>94</v>
      </c>
      <c r="D6" s="178" t="s">
        <v>297</v>
      </c>
      <c r="E6" s="179">
        <v>2</v>
      </c>
    </row>
    <row r="7" spans="1:5" ht="30" customHeight="1">
      <c r="A7" s="176"/>
      <c r="B7" s="177"/>
      <c r="C7" s="178" t="s">
        <v>15</v>
      </c>
      <c r="D7" s="178" t="s">
        <v>296</v>
      </c>
      <c r="E7" s="179">
        <v>6</v>
      </c>
    </row>
    <row r="8" spans="1:5" ht="30" customHeight="1">
      <c r="A8" s="176"/>
      <c r="B8" s="177"/>
      <c r="C8" s="178" t="s">
        <v>298</v>
      </c>
      <c r="D8" s="178" t="s">
        <v>299</v>
      </c>
      <c r="E8" s="179">
        <v>4</v>
      </c>
    </row>
    <row r="9" spans="1:5" ht="30" customHeight="1">
      <c r="A9" s="176"/>
      <c r="B9" s="177"/>
      <c r="C9" s="178" t="s">
        <v>300</v>
      </c>
      <c r="D9" s="178" t="s">
        <v>300</v>
      </c>
      <c r="E9" s="179">
        <v>2</v>
      </c>
    </row>
    <row r="10" spans="1:5" ht="30" customHeight="1">
      <c r="A10" s="176"/>
      <c r="B10" s="177"/>
      <c r="C10" s="178" t="s">
        <v>87</v>
      </c>
      <c r="D10" s="178" t="s">
        <v>294</v>
      </c>
      <c r="E10" s="179">
        <v>3</v>
      </c>
    </row>
    <row r="11" spans="1:5" ht="30" customHeight="1">
      <c r="A11" s="176"/>
      <c r="B11" s="177"/>
      <c r="C11" s="178" t="s">
        <v>89</v>
      </c>
      <c r="D11" s="178" t="s">
        <v>297</v>
      </c>
      <c r="E11" s="179">
        <v>3</v>
      </c>
    </row>
    <row r="12" spans="1:5" ht="30" customHeight="1">
      <c r="A12" s="180"/>
      <c r="B12" s="181"/>
      <c r="C12" s="182" t="s">
        <v>6</v>
      </c>
      <c r="D12" s="182"/>
      <c r="E12" s="183">
        <f>SUM(E3:E11)</f>
        <v>26</v>
      </c>
    </row>
    <row r="13" spans="1:5" ht="30" customHeight="1">
      <c r="A13" s="172">
        <v>2</v>
      </c>
      <c r="B13" s="184" t="s">
        <v>268</v>
      </c>
      <c r="C13" s="174" t="s">
        <v>301</v>
      </c>
      <c r="D13" s="174" t="s">
        <v>296</v>
      </c>
      <c r="E13" s="175">
        <v>2</v>
      </c>
    </row>
    <row r="14" spans="1:5" ht="30" customHeight="1">
      <c r="A14" s="176"/>
      <c r="B14" s="185"/>
      <c r="C14" s="178" t="s">
        <v>302</v>
      </c>
      <c r="D14" s="178" t="s">
        <v>296</v>
      </c>
      <c r="E14" s="179">
        <v>2</v>
      </c>
    </row>
    <row r="15" spans="1:5" ht="30" customHeight="1">
      <c r="A15" s="176"/>
      <c r="B15" s="185"/>
      <c r="C15" s="178" t="s">
        <v>303</v>
      </c>
      <c r="D15" s="178" t="s">
        <v>296</v>
      </c>
      <c r="E15" s="179">
        <v>2</v>
      </c>
    </row>
    <row r="16" spans="1:5" ht="30" customHeight="1">
      <c r="A16" s="180"/>
      <c r="B16" s="186"/>
      <c r="C16" s="182" t="s">
        <v>6</v>
      </c>
      <c r="D16" s="182"/>
      <c r="E16" s="183">
        <f>SUM(E13:E15)</f>
        <v>6</v>
      </c>
    </row>
    <row r="17" spans="1:5" ht="30" customHeight="1">
      <c r="A17" s="172">
        <v>3</v>
      </c>
      <c r="B17" s="184" t="s">
        <v>275</v>
      </c>
      <c r="C17" s="174" t="s">
        <v>304</v>
      </c>
      <c r="D17" s="174" t="s">
        <v>296</v>
      </c>
      <c r="E17" s="175">
        <v>2</v>
      </c>
    </row>
    <row r="18" spans="1:5" ht="30" customHeight="1">
      <c r="A18" s="176"/>
      <c r="B18" s="185"/>
      <c r="C18" s="178" t="s">
        <v>305</v>
      </c>
      <c r="D18" s="178" t="s">
        <v>296</v>
      </c>
      <c r="E18" s="179">
        <v>2</v>
      </c>
    </row>
    <row r="19" spans="1:5" ht="30" customHeight="1">
      <c r="A19" s="180"/>
      <c r="B19" s="186"/>
      <c r="C19" s="182" t="s">
        <v>6</v>
      </c>
      <c r="D19" s="187"/>
      <c r="E19" s="188">
        <f>SUM(E17:E18)</f>
        <v>4</v>
      </c>
    </row>
    <row r="20" spans="1:5" ht="30" customHeight="1">
      <c r="A20" s="189"/>
      <c r="B20" s="190" t="s">
        <v>52</v>
      </c>
      <c r="C20" s="191"/>
      <c r="D20" s="191"/>
      <c r="E20" s="192">
        <f>SUM(E3:E18)</f>
        <v>68</v>
      </c>
    </row>
  </sheetData>
  <mergeCells count="7">
    <mergeCell ref="A1:E1"/>
    <mergeCell ref="A3:A12"/>
    <mergeCell ref="A13:A16"/>
    <mergeCell ref="A17:A19"/>
    <mergeCell ref="B3:B12"/>
    <mergeCell ref="B13:B16"/>
    <mergeCell ref="B17:B19"/>
  </mergeCells>
  <phoneticPr fontId="18" type="noConversion"/>
  <pageMargins left="0.94444444444444398" right="0.75" top="1" bottom="1" header="0.5" footer="0.5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0"/>
  <sheetViews>
    <sheetView workbookViewId="0">
      <selection activeCell="M27" sqref="M27"/>
    </sheetView>
  </sheetViews>
  <sheetFormatPr defaultColWidth="9" defaultRowHeight="13.5"/>
  <cols>
    <col min="1" max="1" width="6.125" customWidth="1"/>
    <col min="2" max="2" width="13.5" customWidth="1"/>
    <col min="3" max="3" width="14" customWidth="1"/>
    <col min="4" max="4" width="21" customWidth="1"/>
    <col min="5" max="5" width="52.25" customWidth="1"/>
    <col min="6" max="6" width="15.5" customWidth="1"/>
    <col min="7" max="7" width="12.375" customWidth="1"/>
  </cols>
  <sheetData>
    <row r="1" spans="1:7" ht="48" customHeight="1">
      <c r="A1" s="103" t="s">
        <v>306</v>
      </c>
      <c r="B1" s="104"/>
      <c r="C1" s="104"/>
      <c r="D1" s="104"/>
      <c r="E1" s="104"/>
      <c r="F1" s="104"/>
      <c r="G1" s="104"/>
    </row>
    <row r="2" spans="1:7" ht="28.5">
      <c r="A2" s="3" t="s">
        <v>0</v>
      </c>
      <c r="B2" s="4" t="s">
        <v>7</v>
      </c>
      <c r="C2" s="5" t="s">
        <v>307</v>
      </c>
      <c r="D2" s="5" t="s">
        <v>308</v>
      </c>
      <c r="E2" s="4" t="s">
        <v>309</v>
      </c>
      <c r="F2" s="4" t="s">
        <v>310</v>
      </c>
      <c r="G2" s="6" t="s">
        <v>1</v>
      </c>
    </row>
    <row r="3" spans="1:7" ht="15.95" customHeight="1">
      <c r="A3" s="7">
        <v>1</v>
      </c>
      <c r="B3" s="106" t="s">
        <v>8</v>
      </c>
      <c r="C3" s="112" t="s">
        <v>311</v>
      </c>
      <c r="D3" s="8" t="s">
        <v>312</v>
      </c>
      <c r="E3" s="9" t="s">
        <v>313</v>
      </c>
      <c r="F3" s="9">
        <v>20</v>
      </c>
      <c r="G3" s="10"/>
    </row>
    <row r="4" spans="1:7" ht="15.95" customHeight="1">
      <c r="A4" s="11">
        <v>2</v>
      </c>
      <c r="B4" s="107"/>
      <c r="C4" s="113"/>
      <c r="D4" s="12" t="s">
        <v>314</v>
      </c>
      <c r="E4" s="13" t="s">
        <v>315</v>
      </c>
      <c r="F4" s="13">
        <v>51</v>
      </c>
      <c r="G4" s="14"/>
    </row>
    <row r="5" spans="1:7" ht="15.95" customHeight="1">
      <c r="A5" s="11">
        <v>3</v>
      </c>
      <c r="B5" s="107"/>
      <c r="C5" s="113"/>
      <c r="D5" s="12" t="s">
        <v>316</v>
      </c>
      <c r="E5" s="13" t="s">
        <v>317</v>
      </c>
      <c r="F5" s="13">
        <v>49</v>
      </c>
      <c r="G5" s="14"/>
    </row>
    <row r="6" spans="1:7" ht="15.95" customHeight="1">
      <c r="A6" s="11">
        <v>4</v>
      </c>
      <c r="B6" s="107"/>
      <c r="C6" s="113"/>
      <c r="D6" s="12" t="s">
        <v>318</v>
      </c>
      <c r="E6" s="13" t="s">
        <v>319</v>
      </c>
      <c r="F6" s="13">
        <v>15</v>
      </c>
      <c r="G6" s="14"/>
    </row>
    <row r="7" spans="1:7" ht="15.95" customHeight="1">
      <c r="A7" s="11">
        <v>5</v>
      </c>
      <c r="B7" s="107"/>
      <c r="C7" s="113"/>
      <c r="D7" s="12" t="s">
        <v>320</v>
      </c>
      <c r="E7" s="13" t="s">
        <v>321</v>
      </c>
      <c r="F7" s="13">
        <v>11</v>
      </c>
      <c r="G7" s="14"/>
    </row>
    <row r="8" spans="1:7" ht="15.95" customHeight="1">
      <c r="A8" s="11">
        <v>6</v>
      </c>
      <c r="B8" s="107"/>
      <c r="C8" s="113"/>
      <c r="D8" s="12" t="s">
        <v>322</v>
      </c>
      <c r="E8" s="13" t="s">
        <v>323</v>
      </c>
      <c r="F8" s="13">
        <v>22</v>
      </c>
      <c r="G8" s="14"/>
    </row>
    <row r="9" spans="1:7" ht="15.95" customHeight="1">
      <c r="A9" s="11">
        <v>7</v>
      </c>
      <c r="B9" s="107"/>
      <c r="C9" s="113" t="s">
        <v>324</v>
      </c>
      <c r="D9" s="12" t="s">
        <v>325</v>
      </c>
      <c r="E9" s="15" t="s">
        <v>326</v>
      </c>
      <c r="F9" s="13">
        <v>42</v>
      </c>
      <c r="G9" s="14"/>
    </row>
    <row r="10" spans="1:7" ht="15.95" customHeight="1">
      <c r="A10" s="11">
        <v>8</v>
      </c>
      <c r="B10" s="107"/>
      <c r="C10" s="113"/>
      <c r="D10" s="12" t="s">
        <v>327</v>
      </c>
      <c r="E10" s="15" t="s">
        <v>328</v>
      </c>
      <c r="F10" s="13">
        <v>25</v>
      </c>
      <c r="G10" s="14"/>
    </row>
    <row r="11" spans="1:7" ht="15.95" customHeight="1">
      <c r="A11" s="11">
        <v>9</v>
      </c>
      <c r="B11" s="107"/>
      <c r="C11" s="113"/>
      <c r="D11" s="12" t="s">
        <v>329</v>
      </c>
      <c r="E11" s="15" t="s">
        <v>330</v>
      </c>
      <c r="F11" s="13">
        <v>33</v>
      </c>
      <c r="G11" s="14"/>
    </row>
    <row r="12" spans="1:7" ht="15.95" customHeight="1">
      <c r="A12" s="11">
        <v>10</v>
      </c>
      <c r="B12" s="107"/>
      <c r="C12" s="113"/>
      <c r="D12" s="12" t="s">
        <v>331</v>
      </c>
      <c r="E12" s="15" t="s">
        <v>332</v>
      </c>
      <c r="F12" s="13">
        <v>47</v>
      </c>
      <c r="G12" s="14"/>
    </row>
    <row r="13" spans="1:7" ht="15.95" customHeight="1">
      <c r="A13" s="11">
        <v>11</v>
      </c>
      <c r="B13" s="108"/>
      <c r="C13" s="12"/>
      <c r="D13" s="12" t="s">
        <v>333</v>
      </c>
      <c r="E13" s="15" t="s">
        <v>334</v>
      </c>
      <c r="F13" s="13">
        <v>15</v>
      </c>
      <c r="G13" s="14"/>
    </row>
    <row r="14" spans="1:7" ht="15.95" customHeight="1">
      <c r="A14" s="17"/>
      <c r="B14" s="18" t="s">
        <v>6</v>
      </c>
      <c r="C14" s="105"/>
      <c r="D14" s="105"/>
      <c r="E14" s="105"/>
      <c r="F14" s="18">
        <f>SUM(F3:F13)</f>
        <v>330</v>
      </c>
      <c r="G14" s="20"/>
    </row>
    <row r="15" spans="1:7" ht="15.95" customHeight="1">
      <c r="A15" s="21">
        <v>1</v>
      </c>
      <c r="B15" s="109" t="s">
        <v>9</v>
      </c>
      <c r="C15" s="114" t="s">
        <v>335</v>
      </c>
      <c r="D15" s="22" t="s">
        <v>336</v>
      </c>
      <c r="E15" s="23" t="s">
        <v>337</v>
      </c>
      <c r="F15" s="23">
        <v>54</v>
      </c>
      <c r="G15" s="24"/>
    </row>
    <row r="16" spans="1:7" ht="15.95" customHeight="1">
      <c r="A16" s="25">
        <v>2</v>
      </c>
      <c r="B16" s="110"/>
      <c r="C16" s="115"/>
      <c r="D16" s="26" t="s">
        <v>338</v>
      </c>
      <c r="E16" s="27" t="s">
        <v>339</v>
      </c>
      <c r="F16" s="27">
        <v>20</v>
      </c>
      <c r="G16" s="28"/>
    </row>
    <row r="17" spans="1:7" ht="15.95" customHeight="1">
      <c r="A17" s="25">
        <v>3</v>
      </c>
      <c r="B17" s="110"/>
      <c r="C17" s="115"/>
      <c r="D17" s="26" t="s">
        <v>340</v>
      </c>
      <c r="E17" s="27" t="s">
        <v>341</v>
      </c>
      <c r="F17" s="27">
        <v>17</v>
      </c>
      <c r="G17" s="28"/>
    </row>
    <row r="18" spans="1:7" ht="15.95" customHeight="1">
      <c r="A18" s="25">
        <v>4</v>
      </c>
      <c r="B18" s="110"/>
      <c r="C18" s="115"/>
      <c r="D18" s="26" t="s">
        <v>342</v>
      </c>
      <c r="E18" s="27" t="s">
        <v>343</v>
      </c>
      <c r="F18" s="27">
        <v>14</v>
      </c>
      <c r="G18" s="28"/>
    </row>
    <row r="19" spans="1:7" ht="15.95" customHeight="1">
      <c r="A19" s="25">
        <v>5</v>
      </c>
      <c r="B19" s="110"/>
      <c r="C19" s="116" t="s">
        <v>344</v>
      </c>
      <c r="D19" s="26" t="s">
        <v>345</v>
      </c>
      <c r="E19" s="29" t="s">
        <v>346</v>
      </c>
      <c r="F19" s="27">
        <v>22</v>
      </c>
      <c r="G19" s="28"/>
    </row>
    <row r="20" spans="1:7" ht="15.95" customHeight="1">
      <c r="A20" s="25">
        <v>6</v>
      </c>
      <c r="B20" s="110"/>
      <c r="C20" s="117"/>
      <c r="D20" s="26" t="s">
        <v>347</v>
      </c>
      <c r="E20" s="27" t="s">
        <v>348</v>
      </c>
      <c r="F20" s="27">
        <v>23</v>
      </c>
      <c r="G20" s="28"/>
    </row>
    <row r="21" spans="1:7" ht="15.95" customHeight="1">
      <c r="A21" s="25">
        <v>7</v>
      </c>
      <c r="B21" s="110"/>
      <c r="C21" s="117"/>
      <c r="D21" s="26" t="s">
        <v>349</v>
      </c>
      <c r="E21" s="29" t="s">
        <v>350</v>
      </c>
      <c r="F21" s="27">
        <v>14</v>
      </c>
      <c r="G21" s="28"/>
    </row>
    <row r="22" spans="1:7" ht="15.95" customHeight="1">
      <c r="A22" s="25">
        <v>8</v>
      </c>
      <c r="B22" s="110"/>
      <c r="C22" s="117"/>
      <c r="D22" s="26" t="s">
        <v>351</v>
      </c>
      <c r="E22" s="29" t="s">
        <v>352</v>
      </c>
      <c r="F22" s="27">
        <v>17</v>
      </c>
      <c r="G22" s="28"/>
    </row>
    <row r="23" spans="1:7" ht="15.95" customHeight="1">
      <c r="A23" s="25">
        <v>9</v>
      </c>
      <c r="B23" s="110"/>
      <c r="C23" s="117"/>
      <c r="D23" s="26" t="s">
        <v>336</v>
      </c>
      <c r="E23" s="29" t="s">
        <v>353</v>
      </c>
      <c r="F23" s="27">
        <v>19</v>
      </c>
      <c r="G23" s="28"/>
    </row>
    <row r="24" spans="1:7" ht="15.95" customHeight="1">
      <c r="A24" s="25">
        <v>10</v>
      </c>
      <c r="B24" s="110"/>
      <c r="C24" s="117"/>
      <c r="D24" s="26" t="s">
        <v>354</v>
      </c>
      <c r="E24" s="29" t="s">
        <v>355</v>
      </c>
      <c r="F24" s="27">
        <v>8</v>
      </c>
      <c r="G24" s="28"/>
    </row>
    <row r="25" spans="1:7" ht="15.95" customHeight="1">
      <c r="A25" s="30" t="s">
        <v>5</v>
      </c>
      <c r="B25" s="31"/>
      <c r="C25" s="31"/>
      <c r="D25" s="31"/>
      <c r="E25" s="31"/>
      <c r="F25" s="31">
        <f>SUM(F15:F24)</f>
        <v>208</v>
      </c>
      <c r="G25" s="32"/>
    </row>
    <row r="26" spans="1:7" ht="15.95" customHeight="1">
      <c r="A26" s="33">
        <v>1</v>
      </c>
      <c r="B26" s="108" t="s">
        <v>10</v>
      </c>
      <c r="C26" s="118" t="s">
        <v>356</v>
      </c>
      <c r="D26" s="34" t="s">
        <v>357</v>
      </c>
      <c r="E26" s="16" t="s">
        <v>358</v>
      </c>
      <c r="F26" s="16">
        <v>18</v>
      </c>
      <c r="G26" s="35"/>
    </row>
    <row r="27" spans="1:7" ht="15.95" customHeight="1">
      <c r="A27" s="11">
        <v>2</v>
      </c>
      <c r="B27" s="111"/>
      <c r="C27" s="113"/>
      <c r="D27" s="12" t="s">
        <v>359</v>
      </c>
      <c r="E27" s="13" t="s">
        <v>360</v>
      </c>
      <c r="F27" s="13">
        <v>27</v>
      </c>
      <c r="G27" s="36"/>
    </row>
    <row r="28" spans="1:7" ht="15.95" customHeight="1">
      <c r="A28" s="11">
        <v>3</v>
      </c>
      <c r="B28" s="111"/>
      <c r="C28" s="113"/>
      <c r="D28" s="12" t="s">
        <v>361</v>
      </c>
      <c r="E28" s="13" t="s">
        <v>362</v>
      </c>
      <c r="F28" s="13">
        <v>8</v>
      </c>
      <c r="G28" s="36"/>
    </row>
    <row r="29" spans="1:7" ht="21" customHeight="1">
      <c r="A29" s="11">
        <v>4</v>
      </c>
      <c r="B29" s="111"/>
      <c r="C29" s="113"/>
      <c r="D29" s="12" t="s">
        <v>363</v>
      </c>
      <c r="E29" s="13" t="s">
        <v>364</v>
      </c>
      <c r="F29" s="13">
        <v>13</v>
      </c>
      <c r="G29" s="36"/>
    </row>
    <row r="30" spans="1:7" ht="15.95" customHeight="1">
      <c r="A30" s="37" t="s">
        <v>5</v>
      </c>
      <c r="B30" s="38"/>
      <c r="C30" s="38"/>
      <c r="D30" s="38"/>
      <c r="E30" s="38"/>
      <c r="F30" s="18">
        <f>SUM(F26:F29)</f>
        <v>66</v>
      </c>
      <c r="G30" s="39"/>
    </row>
  </sheetData>
  <mergeCells count="10">
    <mergeCell ref="A1:G1"/>
    <mergeCell ref="C14:E14"/>
    <mergeCell ref="B3:B13"/>
    <mergeCell ref="B15:B24"/>
    <mergeCell ref="B26:B29"/>
    <mergeCell ref="C3:C8"/>
    <mergeCell ref="C9:C12"/>
    <mergeCell ref="C15:C18"/>
    <mergeCell ref="C19:C24"/>
    <mergeCell ref="C26:C29"/>
  </mergeCells>
  <phoneticPr fontId="18" type="noConversion"/>
  <pageMargins left="0.39305555555555599" right="0.39305555555555599" top="0.78680555555555598" bottom="0.39305555555555599" header="0.29861111111111099" footer="0.29861111111111099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5"/>
  <sheetViews>
    <sheetView workbookViewId="0">
      <selection activeCell="I6" sqref="I6"/>
    </sheetView>
  </sheetViews>
  <sheetFormatPr defaultColWidth="9" defaultRowHeight="13.5"/>
  <cols>
    <col min="1" max="1" width="8" customWidth="1"/>
    <col min="2" max="2" width="35.625" customWidth="1"/>
    <col min="3" max="3" width="38.5" customWidth="1"/>
  </cols>
  <sheetData>
    <row r="1" spans="1:3" ht="74.099999999999994" customHeight="1">
      <c r="A1" s="119" t="s">
        <v>365</v>
      </c>
      <c r="B1" s="119"/>
      <c r="C1" s="119"/>
    </row>
    <row r="2" spans="1:3" ht="33" customHeight="1">
      <c r="A2" s="1" t="s">
        <v>0</v>
      </c>
      <c r="B2" s="1" t="s">
        <v>366</v>
      </c>
      <c r="C2" s="1" t="s">
        <v>1</v>
      </c>
    </row>
    <row r="3" spans="1:3" ht="33" customHeight="1">
      <c r="A3" s="2">
        <v>1</v>
      </c>
      <c r="B3" s="2" t="s">
        <v>367</v>
      </c>
      <c r="C3" s="2" t="s">
        <v>253</v>
      </c>
    </row>
    <row r="4" spans="1:3" ht="33" customHeight="1">
      <c r="A4" s="2">
        <v>2</v>
      </c>
      <c r="B4" s="2" t="s">
        <v>368</v>
      </c>
      <c r="C4" s="2" t="s">
        <v>268</v>
      </c>
    </row>
    <row r="5" spans="1:3" ht="33" customHeight="1">
      <c r="A5" s="2">
        <v>3</v>
      </c>
      <c r="B5" s="2" t="s">
        <v>369</v>
      </c>
      <c r="C5" s="2" t="s">
        <v>275</v>
      </c>
    </row>
  </sheetData>
  <mergeCells count="1">
    <mergeCell ref="A1:C1"/>
  </mergeCells>
  <phoneticPr fontId="18" type="noConversion"/>
  <pageMargins left="0.98402777777777795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2"/>
  <sheetViews>
    <sheetView zoomScaleNormal="100" workbookViewId="0">
      <selection activeCell="G12" sqref="G12"/>
    </sheetView>
  </sheetViews>
  <sheetFormatPr defaultColWidth="8.875" defaultRowHeight="21.95" customHeight="1"/>
  <cols>
    <col min="1" max="2" width="15.375" style="136" customWidth="1"/>
    <col min="3" max="3" width="36" style="136" customWidth="1"/>
    <col min="4" max="4" width="15.375" style="136" customWidth="1"/>
    <col min="5" max="16384" width="8.875" style="136"/>
  </cols>
  <sheetData>
    <row r="1" spans="1:4" ht="39.950000000000003" customHeight="1">
      <c r="A1" s="134" t="s">
        <v>53</v>
      </c>
      <c r="B1" s="135"/>
      <c r="C1" s="135"/>
      <c r="D1" s="135"/>
    </row>
    <row r="2" spans="1:4" ht="28.5">
      <c r="A2" s="122" t="s">
        <v>0</v>
      </c>
      <c r="B2" s="122" t="s">
        <v>12</v>
      </c>
      <c r="C2" s="122" t="s">
        <v>13</v>
      </c>
      <c r="D2" s="123" t="s">
        <v>14</v>
      </c>
    </row>
    <row r="3" spans="1:4" ht="21.95" customHeight="1">
      <c r="A3" s="124">
        <v>1</v>
      </c>
      <c r="B3" s="124" t="s">
        <v>15</v>
      </c>
      <c r="C3" s="124" t="s">
        <v>16</v>
      </c>
      <c r="D3" s="124">
        <v>6.1</v>
      </c>
    </row>
    <row r="4" spans="1:4" ht="21.95" customHeight="1">
      <c r="A4" s="124">
        <v>2</v>
      </c>
      <c r="B4" s="124" t="s">
        <v>17</v>
      </c>
      <c r="C4" s="124" t="s">
        <v>18</v>
      </c>
      <c r="D4" s="124">
        <v>2.7</v>
      </c>
    </row>
    <row r="5" spans="1:4" ht="21.95" customHeight="1">
      <c r="A5" s="124">
        <v>3</v>
      </c>
      <c r="B5" s="124" t="s">
        <v>19</v>
      </c>
      <c r="C5" s="124" t="s">
        <v>20</v>
      </c>
      <c r="D5" s="125">
        <v>1.76</v>
      </c>
    </row>
    <row r="6" spans="1:4" ht="21.95" customHeight="1">
      <c r="A6" s="124">
        <v>4</v>
      </c>
      <c r="B6" s="124" t="s">
        <v>21</v>
      </c>
      <c r="C6" s="124" t="s">
        <v>22</v>
      </c>
      <c r="D6" s="125">
        <v>0.61499999999999999</v>
      </c>
    </row>
    <row r="7" spans="1:4" ht="21.95" customHeight="1">
      <c r="A7" s="124">
        <v>5</v>
      </c>
      <c r="B7" s="124" t="s">
        <v>23</v>
      </c>
      <c r="C7" s="124" t="s">
        <v>24</v>
      </c>
      <c r="D7" s="124">
        <v>0.96</v>
      </c>
    </row>
    <row r="8" spans="1:4" ht="21.95" customHeight="1">
      <c r="A8" s="124">
        <v>6</v>
      </c>
      <c r="B8" s="124" t="s">
        <v>25</v>
      </c>
      <c r="C8" s="124" t="s">
        <v>26</v>
      </c>
      <c r="D8" s="124">
        <v>0.6</v>
      </c>
    </row>
    <row r="9" spans="1:4" ht="21.95" customHeight="1">
      <c r="A9" s="124">
        <v>7</v>
      </c>
      <c r="B9" s="124" t="s">
        <v>27</v>
      </c>
      <c r="C9" s="124" t="s">
        <v>28</v>
      </c>
      <c r="D9" s="124">
        <v>1.1000000000000001</v>
      </c>
    </row>
    <row r="10" spans="1:4" ht="21.95" customHeight="1">
      <c r="A10" s="124">
        <v>8</v>
      </c>
      <c r="B10" s="126" t="s">
        <v>29</v>
      </c>
      <c r="C10" s="124" t="s">
        <v>30</v>
      </c>
      <c r="D10" s="124">
        <v>0.76</v>
      </c>
    </row>
    <row r="11" spans="1:4" ht="21.95" customHeight="1">
      <c r="A11" s="124">
        <v>9</v>
      </c>
      <c r="B11" s="124" t="s">
        <v>31</v>
      </c>
      <c r="C11" s="124" t="s">
        <v>32</v>
      </c>
      <c r="D11" s="124">
        <v>1.7</v>
      </c>
    </row>
    <row r="12" spans="1:4" ht="21.95" customHeight="1">
      <c r="A12" s="124">
        <v>10</v>
      </c>
      <c r="B12" s="124" t="s">
        <v>33</v>
      </c>
      <c r="C12" s="124" t="s">
        <v>28</v>
      </c>
      <c r="D12" s="124">
        <v>0.9</v>
      </c>
    </row>
    <row r="13" spans="1:4" ht="21.95" customHeight="1">
      <c r="A13" s="124">
        <v>11</v>
      </c>
      <c r="B13" s="124" t="s">
        <v>34</v>
      </c>
      <c r="C13" s="124" t="s">
        <v>35</v>
      </c>
      <c r="D13" s="124">
        <v>0.45</v>
      </c>
    </row>
    <row r="14" spans="1:4" ht="21.95" customHeight="1">
      <c r="A14" s="124">
        <v>12</v>
      </c>
      <c r="B14" s="124" t="s">
        <v>36</v>
      </c>
      <c r="C14" s="124" t="s">
        <v>37</v>
      </c>
      <c r="D14" s="124">
        <v>0.57999999999999996</v>
      </c>
    </row>
    <row r="15" spans="1:4" ht="21.95" customHeight="1">
      <c r="A15" s="124">
        <v>13</v>
      </c>
      <c r="B15" s="124" t="s">
        <v>38</v>
      </c>
      <c r="C15" s="124" t="s">
        <v>39</v>
      </c>
      <c r="D15" s="124">
        <v>0.68</v>
      </c>
    </row>
    <row r="16" spans="1:4" ht="21.95" customHeight="1">
      <c r="A16" s="124">
        <v>14</v>
      </c>
      <c r="B16" s="127" t="s">
        <v>40</v>
      </c>
      <c r="C16" s="128" t="s">
        <v>41</v>
      </c>
      <c r="D16" s="127">
        <v>1.53</v>
      </c>
    </row>
    <row r="17" spans="1:4" ht="21.95" customHeight="1">
      <c r="A17" s="124">
        <v>15</v>
      </c>
      <c r="B17" s="128" t="s">
        <v>42</v>
      </c>
      <c r="C17" s="128" t="s">
        <v>43</v>
      </c>
      <c r="D17" s="128">
        <v>2.4</v>
      </c>
    </row>
    <row r="18" spans="1:4" ht="21.95" customHeight="1">
      <c r="A18" s="124">
        <v>16</v>
      </c>
      <c r="B18" s="128" t="s">
        <v>44</v>
      </c>
      <c r="C18" s="128" t="s">
        <v>45</v>
      </c>
      <c r="D18" s="128">
        <v>2.1</v>
      </c>
    </row>
    <row r="19" spans="1:4" ht="21.95" customHeight="1">
      <c r="A19" s="124">
        <v>17</v>
      </c>
      <c r="B19" s="129" t="s">
        <v>46</v>
      </c>
      <c r="C19" s="130" t="s">
        <v>47</v>
      </c>
      <c r="D19" s="131">
        <v>2.6</v>
      </c>
    </row>
    <row r="20" spans="1:4" ht="21.95" customHeight="1">
      <c r="A20" s="124">
        <v>18</v>
      </c>
      <c r="B20" s="130" t="s">
        <v>48</v>
      </c>
      <c r="C20" s="130" t="s">
        <v>49</v>
      </c>
      <c r="D20" s="130">
        <v>1.3</v>
      </c>
    </row>
    <row r="21" spans="1:4" ht="21.95" customHeight="1">
      <c r="A21" s="124">
        <v>19</v>
      </c>
      <c r="B21" s="131" t="s">
        <v>50</v>
      </c>
      <c r="C21" s="130" t="s">
        <v>51</v>
      </c>
      <c r="D21" s="131">
        <v>3.1</v>
      </c>
    </row>
    <row r="22" spans="1:4" ht="21.95" customHeight="1">
      <c r="A22" s="124" t="s">
        <v>52</v>
      </c>
      <c r="B22" s="132"/>
      <c r="C22" s="133"/>
      <c r="D22" s="133">
        <f>SUM(D3:D21)</f>
        <v>31.934999999999999</v>
      </c>
    </row>
  </sheetData>
  <mergeCells count="1">
    <mergeCell ref="A1:D1"/>
  </mergeCells>
  <phoneticPr fontId="18" type="noConversion"/>
  <pageMargins left="0.94444444444444398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0"/>
  <sheetViews>
    <sheetView zoomScale="85" zoomScaleNormal="85" workbookViewId="0">
      <selection activeCell="N45" sqref="N45"/>
    </sheetView>
  </sheetViews>
  <sheetFormatPr defaultColWidth="8.875" defaultRowHeight="13.5"/>
  <cols>
    <col min="1" max="1" width="5.375" style="40" customWidth="1"/>
    <col min="2" max="2" width="13.5" style="40" customWidth="1"/>
    <col min="3" max="3" width="28.125" style="40" customWidth="1"/>
    <col min="4" max="5" width="9.875" style="40" customWidth="1"/>
    <col min="6" max="6" width="11.125" style="40" customWidth="1"/>
    <col min="7" max="12" width="9.875" style="40" customWidth="1"/>
    <col min="13" max="16384" width="8.875" style="40"/>
  </cols>
  <sheetData>
    <row r="1" spans="1:12" ht="57" customHeight="1">
      <c r="A1" s="90" t="s">
        <v>54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ht="54" customHeight="1">
      <c r="A2" s="77" t="s">
        <v>0</v>
      </c>
      <c r="B2" s="77" t="s">
        <v>12</v>
      </c>
      <c r="C2" s="77" t="s">
        <v>13</v>
      </c>
      <c r="D2" s="77" t="s">
        <v>14</v>
      </c>
      <c r="E2" s="77" t="s">
        <v>55</v>
      </c>
      <c r="F2" s="77" t="s">
        <v>56</v>
      </c>
      <c r="G2" s="77" t="s">
        <v>57</v>
      </c>
      <c r="H2" s="77" t="s">
        <v>58</v>
      </c>
      <c r="I2" s="77" t="s">
        <v>59</v>
      </c>
      <c r="J2" s="77" t="s">
        <v>60</v>
      </c>
      <c r="K2" s="77" t="s">
        <v>5</v>
      </c>
      <c r="L2" s="77" t="s">
        <v>1</v>
      </c>
    </row>
    <row r="3" spans="1:12" ht="27.95" customHeight="1">
      <c r="A3" s="27">
        <v>1</v>
      </c>
      <c r="B3" s="27" t="s">
        <v>15</v>
      </c>
      <c r="C3" s="27" t="s">
        <v>61</v>
      </c>
      <c r="D3" s="27">
        <v>3.1</v>
      </c>
      <c r="E3" s="27">
        <v>19.5</v>
      </c>
      <c r="F3" s="27">
        <v>6</v>
      </c>
      <c r="G3" s="27">
        <v>0</v>
      </c>
      <c r="H3" s="27">
        <f t="shared" ref="H3:H16" si="0">D3*E3*1000</f>
        <v>60450</v>
      </c>
      <c r="I3" s="27">
        <f t="shared" ref="I3:I16" si="1">D3*F3*1000</f>
        <v>18600</v>
      </c>
      <c r="J3" s="27">
        <f t="shared" ref="J3:J16" si="2">D3*G3*1000</f>
        <v>0</v>
      </c>
      <c r="K3" s="27">
        <f t="shared" ref="K3:K16" si="3">SUM(H3:J3)</f>
        <v>79050</v>
      </c>
      <c r="L3" s="13"/>
    </row>
    <row r="4" spans="1:12" ht="27.95" customHeight="1">
      <c r="A4" s="27">
        <v>2</v>
      </c>
      <c r="B4" s="27" t="s">
        <v>15</v>
      </c>
      <c r="C4" s="27" t="s">
        <v>62</v>
      </c>
      <c r="D4" s="80">
        <v>3</v>
      </c>
      <c r="E4" s="27">
        <v>19.5</v>
      </c>
      <c r="F4" s="27">
        <v>4.4000000000000004</v>
      </c>
      <c r="G4" s="27">
        <v>2.5</v>
      </c>
      <c r="H4" s="27">
        <f t="shared" si="0"/>
        <v>58500</v>
      </c>
      <c r="I4" s="27">
        <f t="shared" si="1"/>
        <v>13200</v>
      </c>
      <c r="J4" s="27">
        <f t="shared" si="2"/>
        <v>7500</v>
      </c>
      <c r="K4" s="27">
        <f t="shared" si="3"/>
        <v>79200</v>
      </c>
      <c r="L4" s="13"/>
    </row>
    <row r="5" spans="1:12" ht="27.95" customHeight="1">
      <c r="A5" s="27">
        <v>3</v>
      </c>
      <c r="B5" s="27" t="s">
        <v>17</v>
      </c>
      <c r="C5" s="27" t="s">
        <v>63</v>
      </c>
      <c r="D5" s="80">
        <v>1.3</v>
      </c>
      <c r="E5" s="27">
        <v>7</v>
      </c>
      <c r="F5" s="27">
        <v>0</v>
      </c>
      <c r="G5" s="27">
        <v>0</v>
      </c>
      <c r="H5" s="27">
        <f t="shared" si="0"/>
        <v>9100</v>
      </c>
      <c r="I5" s="27">
        <f t="shared" si="1"/>
        <v>0</v>
      </c>
      <c r="J5" s="27">
        <f t="shared" si="2"/>
        <v>0</v>
      </c>
      <c r="K5" s="27">
        <f t="shared" si="3"/>
        <v>9100</v>
      </c>
      <c r="L5" s="13"/>
    </row>
    <row r="6" spans="1:12" ht="27.95" customHeight="1">
      <c r="A6" s="27">
        <v>4</v>
      </c>
      <c r="B6" s="27" t="s">
        <v>17</v>
      </c>
      <c r="C6" s="27" t="s">
        <v>64</v>
      </c>
      <c r="D6" s="27">
        <v>1.4</v>
      </c>
      <c r="E6" s="27">
        <v>8.5</v>
      </c>
      <c r="F6" s="27">
        <v>0</v>
      </c>
      <c r="G6" s="27">
        <v>0</v>
      </c>
      <c r="H6" s="27">
        <f t="shared" si="0"/>
        <v>11900</v>
      </c>
      <c r="I6" s="27">
        <f t="shared" si="1"/>
        <v>0</v>
      </c>
      <c r="J6" s="27">
        <f t="shared" si="2"/>
        <v>0</v>
      </c>
      <c r="K6" s="27">
        <f t="shared" si="3"/>
        <v>11900</v>
      </c>
      <c r="L6" s="13"/>
    </row>
    <row r="7" spans="1:12" ht="27.95" customHeight="1">
      <c r="A7" s="27">
        <v>5</v>
      </c>
      <c r="B7" s="27" t="s">
        <v>19</v>
      </c>
      <c r="C7" s="27" t="s">
        <v>65</v>
      </c>
      <c r="D7" s="13">
        <v>0.46</v>
      </c>
      <c r="E7" s="27">
        <v>8</v>
      </c>
      <c r="F7" s="27">
        <v>0</v>
      </c>
      <c r="G7" s="27">
        <v>0</v>
      </c>
      <c r="H7" s="27">
        <f t="shared" si="0"/>
        <v>3680</v>
      </c>
      <c r="I7" s="27">
        <f t="shared" si="1"/>
        <v>0</v>
      </c>
      <c r="J7" s="27">
        <f t="shared" si="2"/>
        <v>0</v>
      </c>
      <c r="K7" s="27">
        <f t="shared" si="3"/>
        <v>3680</v>
      </c>
      <c r="L7" s="13"/>
    </row>
    <row r="8" spans="1:12" ht="27.95" customHeight="1">
      <c r="A8" s="27">
        <v>6</v>
      </c>
      <c r="B8" s="27" t="s">
        <v>19</v>
      </c>
      <c r="C8" s="27" t="s">
        <v>66</v>
      </c>
      <c r="D8" s="80">
        <v>1.3</v>
      </c>
      <c r="E8" s="27">
        <v>14.5</v>
      </c>
      <c r="F8" s="27">
        <v>0</v>
      </c>
      <c r="G8" s="27">
        <v>0</v>
      </c>
      <c r="H8" s="27">
        <f t="shared" si="0"/>
        <v>18850</v>
      </c>
      <c r="I8" s="27">
        <f t="shared" si="1"/>
        <v>0</v>
      </c>
      <c r="J8" s="27">
        <f t="shared" si="2"/>
        <v>0</v>
      </c>
      <c r="K8" s="27">
        <f t="shared" si="3"/>
        <v>18850</v>
      </c>
      <c r="L8" s="13"/>
    </row>
    <row r="9" spans="1:12" ht="27.95" customHeight="1">
      <c r="A9" s="27">
        <v>7</v>
      </c>
      <c r="B9" s="13" t="s">
        <v>67</v>
      </c>
      <c r="C9" s="27" t="s">
        <v>68</v>
      </c>
      <c r="D9" s="27">
        <v>0.19800000000000001</v>
      </c>
      <c r="E9" s="27">
        <v>8</v>
      </c>
      <c r="F9" s="27">
        <v>0</v>
      </c>
      <c r="G9" s="27">
        <v>0</v>
      </c>
      <c r="H9" s="27">
        <f t="shared" si="0"/>
        <v>1584</v>
      </c>
      <c r="I9" s="27">
        <f t="shared" si="1"/>
        <v>0</v>
      </c>
      <c r="J9" s="27">
        <f t="shared" si="2"/>
        <v>0</v>
      </c>
      <c r="K9" s="27">
        <f t="shared" si="3"/>
        <v>1584</v>
      </c>
      <c r="L9" s="13"/>
    </row>
    <row r="10" spans="1:12" ht="27.95" customHeight="1">
      <c r="A10" s="27">
        <v>8</v>
      </c>
      <c r="B10" s="13" t="s">
        <v>67</v>
      </c>
      <c r="C10" s="27" t="s">
        <v>69</v>
      </c>
      <c r="D10" s="27">
        <v>0.33800000000000002</v>
      </c>
      <c r="E10" s="27">
        <v>12</v>
      </c>
      <c r="F10" s="27">
        <v>0</v>
      </c>
      <c r="G10" s="27">
        <v>0</v>
      </c>
      <c r="H10" s="27">
        <f t="shared" si="0"/>
        <v>4056</v>
      </c>
      <c r="I10" s="27">
        <f t="shared" si="1"/>
        <v>0</v>
      </c>
      <c r="J10" s="27">
        <f t="shared" si="2"/>
        <v>0</v>
      </c>
      <c r="K10" s="27">
        <f t="shared" si="3"/>
        <v>4056</v>
      </c>
      <c r="L10" s="13"/>
    </row>
    <row r="11" spans="1:12" ht="27.95" customHeight="1">
      <c r="A11" s="27">
        <v>9</v>
      </c>
      <c r="B11" s="27" t="s">
        <v>21</v>
      </c>
      <c r="C11" s="27" t="s">
        <v>65</v>
      </c>
      <c r="D11" s="13">
        <v>0.215</v>
      </c>
      <c r="E11" s="27">
        <v>8</v>
      </c>
      <c r="F11" s="27">
        <v>0</v>
      </c>
      <c r="G11" s="27">
        <v>0</v>
      </c>
      <c r="H11" s="27">
        <f t="shared" si="0"/>
        <v>1720</v>
      </c>
      <c r="I11" s="27">
        <f t="shared" si="1"/>
        <v>0</v>
      </c>
      <c r="J11" s="27">
        <f t="shared" si="2"/>
        <v>0</v>
      </c>
      <c r="K11" s="27">
        <f t="shared" si="3"/>
        <v>1720</v>
      </c>
      <c r="L11" s="13"/>
    </row>
    <row r="12" spans="1:12" ht="27.95" customHeight="1">
      <c r="A12" s="27">
        <v>10</v>
      </c>
      <c r="B12" s="27" t="s">
        <v>21</v>
      </c>
      <c r="C12" s="27" t="s">
        <v>70</v>
      </c>
      <c r="D12" s="27">
        <v>0.4</v>
      </c>
      <c r="E12" s="27">
        <v>12.5</v>
      </c>
      <c r="F12" s="27">
        <v>0</v>
      </c>
      <c r="G12" s="27">
        <v>0</v>
      </c>
      <c r="H12" s="27">
        <f t="shared" si="0"/>
        <v>5000</v>
      </c>
      <c r="I12" s="27">
        <f t="shared" si="1"/>
        <v>0</v>
      </c>
      <c r="J12" s="27">
        <f t="shared" si="2"/>
        <v>0</v>
      </c>
      <c r="K12" s="27">
        <f t="shared" si="3"/>
        <v>5000</v>
      </c>
      <c r="L12" s="13"/>
    </row>
    <row r="13" spans="1:12" ht="27.95" customHeight="1">
      <c r="A13" s="27">
        <v>11</v>
      </c>
      <c r="B13" s="27" t="s">
        <v>23</v>
      </c>
      <c r="C13" s="27" t="s">
        <v>24</v>
      </c>
      <c r="D13" s="27">
        <v>0.96</v>
      </c>
      <c r="E13" s="27">
        <v>8</v>
      </c>
      <c r="F13" s="27">
        <v>0</v>
      </c>
      <c r="G13" s="27">
        <v>0</v>
      </c>
      <c r="H13" s="27">
        <f t="shared" si="0"/>
        <v>7680</v>
      </c>
      <c r="I13" s="27">
        <f t="shared" si="1"/>
        <v>0</v>
      </c>
      <c r="J13" s="27">
        <f t="shared" si="2"/>
        <v>0</v>
      </c>
      <c r="K13" s="27">
        <f t="shared" si="3"/>
        <v>7680</v>
      </c>
      <c r="L13" s="13"/>
    </row>
    <row r="14" spans="1:12" ht="27.95" customHeight="1">
      <c r="A14" s="27">
        <v>12</v>
      </c>
      <c r="B14" s="27" t="s">
        <v>25</v>
      </c>
      <c r="C14" s="27" t="s">
        <v>26</v>
      </c>
      <c r="D14" s="27">
        <v>0.6</v>
      </c>
      <c r="E14" s="27">
        <v>10</v>
      </c>
      <c r="F14" s="27">
        <v>0</v>
      </c>
      <c r="G14" s="27">
        <v>0</v>
      </c>
      <c r="H14" s="27">
        <f t="shared" si="0"/>
        <v>6000</v>
      </c>
      <c r="I14" s="27">
        <f t="shared" si="1"/>
        <v>0</v>
      </c>
      <c r="J14" s="27">
        <f t="shared" si="2"/>
        <v>0</v>
      </c>
      <c r="K14" s="27">
        <f t="shared" si="3"/>
        <v>6000</v>
      </c>
      <c r="L14" s="13"/>
    </row>
    <row r="15" spans="1:12" ht="27.95" customHeight="1">
      <c r="A15" s="27">
        <v>13</v>
      </c>
      <c r="B15" s="27" t="s">
        <v>27</v>
      </c>
      <c r="C15" s="27" t="s">
        <v>28</v>
      </c>
      <c r="D15" s="27">
        <v>1.1000000000000001</v>
      </c>
      <c r="E15" s="27">
        <v>7</v>
      </c>
      <c r="F15" s="27">
        <v>5</v>
      </c>
      <c r="G15" s="27">
        <v>2.8</v>
      </c>
      <c r="H15" s="27">
        <f t="shared" si="0"/>
        <v>7700</v>
      </c>
      <c r="I15" s="27">
        <f t="shared" si="1"/>
        <v>5500</v>
      </c>
      <c r="J15" s="27">
        <f t="shared" si="2"/>
        <v>3080</v>
      </c>
      <c r="K15" s="27">
        <f t="shared" si="3"/>
        <v>16280</v>
      </c>
      <c r="L15" s="13"/>
    </row>
    <row r="16" spans="1:12" ht="27.95" customHeight="1">
      <c r="A16" s="27">
        <v>14</v>
      </c>
      <c r="B16" s="27" t="s">
        <v>29</v>
      </c>
      <c r="C16" s="27" t="s">
        <v>71</v>
      </c>
      <c r="D16" s="27">
        <v>0.76</v>
      </c>
      <c r="E16" s="27">
        <v>11.5</v>
      </c>
      <c r="F16" s="27">
        <v>3.5</v>
      </c>
      <c r="G16" s="27">
        <v>2</v>
      </c>
      <c r="H16" s="27">
        <f t="shared" si="0"/>
        <v>8740</v>
      </c>
      <c r="I16" s="27">
        <f t="shared" si="1"/>
        <v>2660</v>
      </c>
      <c r="J16" s="27">
        <f t="shared" si="2"/>
        <v>1520</v>
      </c>
      <c r="K16" s="27">
        <f t="shared" si="3"/>
        <v>12920</v>
      </c>
      <c r="L16" s="13"/>
    </row>
    <row r="17" spans="1:12" ht="54" customHeight="1">
      <c r="A17" s="77" t="s">
        <v>0</v>
      </c>
      <c r="B17" s="77" t="s">
        <v>12</v>
      </c>
      <c r="C17" s="77" t="s">
        <v>13</v>
      </c>
      <c r="D17" s="77" t="s">
        <v>14</v>
      </c>
      <c r="E17" s="77" t="s">
        <v>55</v>
      </c>
      <c r="F17" s="77" t="s">
        <v>56</v>
      </c>
      <c r="G17" s="77" t="s">
        <v>57</v>
      </c>
      <c r="H17" s="77" t="s">
        <v>58</v>
      </c>
      <c r="I17" s="77" t="s">
        <v>59</v>
      </c>
      <c r="J17" s="77" t="s">
        <v>60</v>
      </c>
      <c r="K17" s="77" t="s">
        <v>5</v>
      </c>
      <c r="L17" s="77" t="s">
        <v>1</v>
      </c>
    </row>
    <row r="18" spans="1:12" ht="27.95" customHeight="1">
      <c r="A18" s="27">
        <v>15</v>
      </c>
      <c r="B18" s="27" t="s">
        <v>31</v>
      </c>
      <c r="C18" s="27" t="s">
        <v>32</v>
      </c>
      <c r="D18" s="26">
        <v>1.7</v>
      </c>
      <c r="E18" s="27">
        <v>7.2</v>
      </c>
      <c r="F18" s="27">
        <v>7</v>
      </c>
      <c r="G18" s="27">
        <v>5.6</v>
      </c>
      <c r="H18" s="27">
        <f t="shared" ref="H18:H33" si="4">D18*E18*1000</f>
        <v>12240</v>
      </c>
      <c r="I18" s="27">
        <f t="shared" ref="I18:I33" si="5">D18*F18*1000</f>
        <v>11900</v>
      </c>
      <c r="J18" s="27">
        <f t="shared" ref="J18:J33" si="6">D18*G18*1000</f>
        <v>9520</v>
      </c>
      <c r="K18" s="27">
        <f t="shared" ref="K18:K33" si="7">SUM(H18:J18)</f>
        <v>33660</v>
      </c>
      <c r="L18" s="13"/>
    </row>
    <row r="19" spans="1:12" ht="27.95" customHeight="1">
      <c r="A19" s="27">
        <v>16</v>
      </c>
      <c r="B19" s="27" t="s">
        <v>33</v>
      </c>
      <c r="C19" s="27" t="s">
        <v>28</v>
      </c>
      <c r="D19" s="27">
        <v>0.9</v>
      </c>
      <c r="E19" s="27">
        <v>19</v>
      </c>
      <c r="F19" s="27">
        <v>9.4</v>
      </c>
      <c r="G19" s="27">
        <v>0</v>
      </c>
      <c r="H19" s="27">
        <f t="shared" si="4"/>
        <v>17100</v>
      </c>
      <c r="I19" s="27">
        <f t="shared" si="5"/>
        <v>8460</v>
      </c>
      <c r="J19" s="27">
        <f t="shared" si="6"/>
        <v>0</v>
      </c>
      <c r="K19" s="27">
        <f t="shared" si="7"/>
        <v>25560</v>
      </c>
      <c r="L19" s="13"/>
    </row>
    <row r="20" spans="1:12" ht="27.95" customHeight="1">
      <c r="A20" s="27">
        <v>17</v>
      </c>
      <c r="B20" s="27" t="s">
        <v>34</v>
      </c>
      <c r="C20" s="27" t="s">
        <v>35</v>
      </c>
      <c r="D20" s="27">
        <v>0.45</v>
      </c>
      <c r="E20" s="27">
        <v>7</v>
      </c>
      <c r="F20" s="27">
        <v>3.4</v>
      </c>
      <c r="G20" s="27">
        <v>3</v>
      </c>
      <c r="H20" s="27">
        <f t="shared" si="4"/>
        <v>3150</v>
      </c>
      <c r="I20" s="27">
        <f t="shared" si="5"/>
        <v>1530</v>
      </c>
      <c r="J20" s="27">
        <f t="shared" si="6"/>
        <v>1350</v>
      </c>
      <c r="K20" s="27">
        <f t="shared" si="7"/>
        <v>6030</v>
      </c>
      <c r="L20" s="13"/>
    </row>
    <row r="21" spans="1:12" ht="27.95" customHeight="1">
      <c r="A21" s="27">
        <v>18</v>
      </c>
      <c r="B21" s="27" t="s">
        <v>36</v>
      </c>
      <c r="C21" s="27" t="s">
        <v>37</v>
      </c>
      <c r="D21" s="27">
        <v>0.57999999999999996</v>
      </c>
      <c r="E21" s="27">
        <v>10</v>
      </c>
      <c r="F21" s="27">
        <v>5</v>
      </c>
      <c r="G21" s="54">
        <v>6</v>
      </c>
      <c r="H21" s="27">
        <f t="shared" si="4"/>
        <v>5800</v>
      </c>
      <c r="I21" s="27">
        <f t="shared" si="5"/>
        <v>2900</v>
      </c>
      <c r="J21" s="27">
        <f t="shared" si="6"/>
        <v>3480</v>
      </c>
      <c r="K21" s="27">
        <f t="shared" si="7"/>
        <v>12180</v>
      </c>
      <c r="L21" s="13"/>
    </row>
    <row r="22" spans="1:12" ht="27.95" customHeight="1">
      <c r="A22" s="27">
        <v>19</v>
      </c>
      <c r="B22" s="27" t="s">
        <v>38</v>
      </c>
      <c r="C22" s="27" t="s">
        <v>39</v>
      </c>
      <c r="D22" s="27">
        <v>0.68</v>
      </c>
      <c r="E22" s="27">
        <v>10</v>
      </c>
      <c r="F22" s="27">
        <v>5</v>
      </c>
      <c r="G22" s="54">
        <v>7</v>
      </c>
      <c r="H22" s="27">
        <f t="shared" si="4"/>
        <v>6800</v>
      </c>
      <c r="I22" s="27">
        <f t="shared" si="5"/>
        <v>3400</v>
      </c>
      <c r="J22" s="27">
        <f t="shared" si="6"/>
        <v>4760</v>
      </c>
      <c r="K22" s="27">
        <f t="shared" si="7"/>
        <v>14960</v>
      </c>
      <c r="L22" s="13"/>
    </row>
    <row r="23" spans="1:12" ht="27.95" customHeight="1">
      <c r="A23" s="27">
        <v>20</v>
      </c>
      <c r="B23" s="27" t="s">
        <v>72</v>
      </c>
      <c r="C23" s="27" t="s">
        <v>73</v>
      </c>
      <c r="D23" s="27">
        <v>0.5</v>
      </c>
      <c r="E23" s="27">
        <v>16</v>
      </c>
      <c r="F23" s="27">
        <v>0</v>
      </c>
      <c r="G23" s="27">
        <v>0</v>
      </c>
      <c r="H23" s="27">
        <f t="shared" si="4"/>
        <v>8000</v>
      </c>
      <c r="I23" s="27">
        <f t="shared" si="5"/>
        <v>0</v>
      </c>
      <c r="J23" s="27">
        <f t="shared" si="6"/>
        <v>0</v>
      </c>
      <c r="K23" s="27">
        <f t="shared" si="7"/>
        <v>8000</v>
      </c>
      <c r="L23" s="13"/>
    </row>
    <row r="24" spans="1:12" ht="27.95" customHeight="1">
      <c r="A24" s="27">
        <v>21</v>
      </c>
      <c r="B24" s="27" t="s">
        <v>74</v>
      </c>
      <c r="C24" s="27" t="s">
        <v>73</v>
      </c>
      <c r="D24" s="27">
        <v>0.6</v>
      </c>
      <c r="E24" s="27">
        <v>9</v>
      </c>
      <c r="F24" s="27">
        <v>0</v>
      </c>
      <c r="G24" s="27">
        <v>0</v>
      </c>
      <c r="H24" s="27">
        <f t="shared" si="4"/>
        <v>5400</v>
      </c>
      <c r="I24" s="27">
        <f t="shared" si="5"/>
        <v>0</v>
      </c>
      <c r="J24" s="27">
        <f t="shared" si="6"/>
        <v>0</v>
      </c>
      <c r="K24" s="27">
        <f t="shared" si="7"/>
        <v>5400</v>
      </c>
      <c r="L24" s="13"/>
    </row>
    <row r="25" spans="1:12" ht="27.95" customHeight="1">
      <c r="A25" s="27">
        <v>22</v>
      </c>
      <c r="B25" s="27" t="s">
        <v>75</v>
      </c>
      <c r="C25" s="27" t="s">
        <v>73</v>
      </c>
      <c r="D25" s="27">
        <v>0.5</v>
      </c>
      <c r="E25" s="27">
        <v>9</v>
      </c>
      <c r="F25" s="27">
        <v>0</v>
      </c>
      <c r="G25" s="27">
        <v>0</v>
      </c>
      <c r="H25" s="27">
        <f t="shared" si="4"/>
        <v>4500</v>
      </c>
      <c r="I25" s="27">
        <f t="shared" si="5"/>
        <v>0</v>
      </c>
      <c r="J25" s="27">
        <f t="shared" si="6"/>
        <v>0</v>
      </c>
      <c r="K25" s="27">
        <f t="shared" si="7"/>
        <v>4500</v>
      </c>
      <c r="L25" s="13"/>
    </row>
    <row r="26" spans="1:12" ht="27.95" customHeight="1">
      <c r="A26" s="27">
        <v>23</v>
      </c>
      <c r="B26" s="27" t="s">
        <v>76</v>
      </c>
      <c r="C26" s="27" t="s">
        <v>77</v>
      </c>
      <c r="D26" s="27">
        <v>0.25</v>
      </c>
      <c r="E26" s="27">
        <v>8</v>
      </c>
      <c r="F26" s="27">
        <v>0</v>
      </c>
      <c r="G26" s="27">
        <v>0</v>
      </c>
      <c r="H26" s="27">
        <f t="shared" si="4"/>
        <v>2000</v>
      </c>
      <c r="I26" s="27">
        <f t="shared" si="5"/>
        <v>0</v>
      </c>
      <c r="J26" s="27">
        <f t="shared" si="6"/>
        <v>0</v>
      </c>
      <c r="K26" s="27">
        <f t="shared" si="7"/>
        <v>2000</v>
      </c>
      <c r="L26" s="13"/>
    </row>
    <row r="27" spans="1:12" ht="32.1" customHeight="1">
      <c r="A27" s="27">
        <v>24</v>
      </c>
      <c r="B27" s="13" t="s">
        <v>78</v>
      </c>
      <c r="C27" s="27" t="s">
        <v>79</v>
      </c>
      <c r="D27" s="13">
        <v>0.3</v>
      </c>
      <c r="E27" s="27">
        <v>9</v>
      </c>
      <c r="F27" s="27">
        <v>0</v>
      </c>
      <c r="G27" s="27">
        <v>0</v>
      </c>
      <c r="H27" s="27">
        <f t="shared" si="4"/>
        <v>2700</v>
      </c>
      <c r="I27" s="27">
        <f t="shared" si="5"/>
        <v>0</v>
      </c>
      <c r="J27" s="27">
        <f t="shared" si="6"/>
        <v>0</v>
      </c>
      <c r="K27" s="27">
        <f t="shared" si="7"/>
        <v>2700</v>
      </c>
      <c r="L27" s="13"/>
    </row>
    <row r="28" spans="1:12" ht="27.95" customHeight="1">
      <c r="A28" s="27">
        <v>25</v>
      </c>
      <c r="B28" s="13" t="s">
        <v>80</v>
      </c>
      <c r="C28" s="27" t="s">
        <v>81</v>
      </c>
      <c r="D28" s="13">
        <v>1.4</v>
      </c>
      <c r="E28" s="27">
        <v>9</v>
      </c>
      <c r="F28" s="27">
        <v>0</v>
      </c>
      <c r="G28" s="27">
        <v>0</v>
      </c>
      <c r="H28" s="27">
        <f t="shared" si="4"/>
        <v>12600</v>
      </c>
      <c r="I28" s="27">
        <f t="shared" si="5"/>
        <v>0</v>
      </c>
      <c r="J28" s="27">
        <f t="shared" si="6"/>
        <v>0</v>
      </c>
      <c r="K28" s="27">
        <f t="shared" si="7"/>
        <v>12600</v>
      </c>
      <c r="L28" s="13"/>
    </row>
    <row r="29" spans="1:12" ht="27.95" customHeight="1">
      <c r="A29" s="27">
        <v>26</v>
      </c>
      <c r="B29" s="13" t="s">
        <v>82</v>
      </c>
      <c r="C29" s="27" t="s">
        <v>83</v>
      </c>
      <c r="D29" s="13">
        <v>0.5</v>
      </c>
      <c r="E29" s="27">
        <v>8</v>
      </c>
      <c r="F29" s="27">
        <v>0</v>
      </c>
      <c r="G29" s="27">
        <v>0</v>
      </c>
      <c r="H29" s="27">
        <f t="shared" si="4"/>
        <v>4000</v>
      </c>
      <c r="I29" s="27">
        <f t="shared" si="5"/>
        <v>0</v>
      </c>
      <c r="J29" s="27">
        <f t="shared" si="6"/>
        <v>0</v>
      </c>
      <c r="K29" s="27">
        <f t="shared" si="7"/>
        <v>4000</v>
      </c>
      <c r="L29" s="13"/>
    </row>
    <row r="30" spans="1:12" ht="32.1" customHeight="1">
      <c r="A30" s="27">
        <v>27</v>
      </c>
      <c r="B30" s="13" t="s">
        <v>84</v>
      </c>
      <c r="C30" s="27" t="s">
        <v>83</v>
      </c>
      <c r="D30" s="13">
        <v>0.1</v>
      </c>
      <c r="E30" s="27">
        <v>9</v>
      </c>
      <c r="F30" s="27">
        <v>0</v>
      </c>
      <c r="G30" s="27">
        <v>0</v>
      </c>
      <c r="H30" s="27">
        <f t="shared" si="4"/>
        <v>900</v>
      </c>
      <c r="I30" s="27">
        <f t="shared" si="5"/>
        <v>0</v>
      </c>
      <c r="J30" s="27">
        <f t="shared" si="6"/>
        <v>0</v>
      </c>
      <c r="K30" s="27">
        <f t="shared" si="7"/>
        <v>900</v>
      </c>
      <c r="L30" s="13"/>
    </row>
    <row r="31" spans="1:12" s="79" customFormat="1" ht="27.95" customHeight="1">
      <c r="A31" s="27">
        <v>28</v>
      </c>
      <c r="B31" s="59" t="s">
        <v>85</v>
      </c>
      <c r="C31" s="54" t="s">
        <v>86</v>
      </c>
      <c r="D31" s="59">
        <v>3.6429999999999998</v>
      </c>
      <c r="E31" s="54">
        <v>9</v>
      </c>
      <c r="F31" s="54">
        <v>0</v>
      </c>
      <c r="G31" s="54">
        <v>0</v>
      </c>
      <c r="H31" s="54">
        <f t="shared" si="4"/>
        <v>32787</v>
      </c>
      <c r="I31" s="54">
        <f t="shared" si="5"/>
        <v>0</v>
      </c>
      <c r="J31" s="54">
        <f t="shared" si="6"/>
        <v>0</v>
      </c>
      <c r="K31" s="54">
        <f t="shared" si="7"/>
        <v>32787</v>
      </c>
      <c r="L31" s="59"/>
    </row>
    <row r="32" spans="1:12" ht="27.95" customHeight="1">
      <c r="A32" s="27">
        <v>29</v>
      </c>
      <c r="B32" s="27" t="s">
        <v>87</v>
      </c>
      <c r="C32" s="80" t="s">
        <v>88</v>
      </c>
      <c r="D32" s="80">
        <v>0.43</v>
      </c>
      <c r="E32" s="27">
        <v>12.4</v>
      </c>
      <c r="F32" s="27">
        <v>0</v>
      </c>
      <c r="G32" s="27">
        <v>12.4</v>
      </c>
      <c r="H32" s="27">
        <f t="shared" si="4"/>
        <v>5332</v>
      </c>
      <c r="I32" s="27">
        <f t="shared" si="5"/>
        <v>0</v>
      </c>
      <c r="J32" s="27">
        <f t="shared" si="6"/>
        <v>5332</v>
      </c>
      <c r="K32" s="27">
        <f t="shared" si="7"/>
        <v>10664</v>
      </c>
      <c r="L32" s="13"/>
    </row>
    <row r="33" spans="1:12" ht="27.95" customHeight="1">
      <c r="A33" s="27">
        <v>30</v>
      </c>
      <c r="B33" s="27" t="s">
        <v>89</v>
      </c>
      <c r="C33" s="80" t="s">
        <v>90</v>
      </c>
      <c r="D33" s="80">
        <v>0.87</v>
      </c>
      <c r="E33" s="27">
        <v>9.6999999999999993</v>
      </c>
      <c r="F33" s="27">
        <v>0</v>
      </c>
      <c r="G33" s="27">
        <v>10.9</v>
      </c>
      <c r="H33" s="27">
        <f t="shared" si="4"/>
        <v>8439</v>
      </c>
      <c r="I33" s="27">
        <f t="shared" si="5"/>
        <v>0</v>
      </c>
      <c r="J33" s="27">
        <f t="shared" si="6"/>
        <v>9483</v>
      </c>
      <c r="K33" s="27">
        <f t="shared" si="7"/>
        <v>17922</v>
      </c>
      <c r="L33" s="13"/>
    </row>
    <row r="34" spans="1:12" ht="54" customHeight="1">
      <c r="A34" s="77" t="s">
        <v>0</v>
      </c>
      <c r="B34" s="77" t="s">
        <v>12</v>
      </c>
      <c r="C34" s="77" t="s">
        <v>13</v>
      </c>
      <c r="D34" s="77" t="s">
        <v>14</v>
      </c>
      <c r="E34" s="77" t="s">
        <v>55</v>
      </c>
      <c r="F34" s="77" t="s">
        <v>56</v>
      </c>
      <c r="G34" s="77" t="s">
        <v>57</v>
      </c>
      <c r="H34" s="77" t="s">
        <v>58</v>
      </c>
      <c r="I34" s="77" t="s">
        <v>59</v>
      </c>
      <c r="J34" s="77" t="s">
        <v>60</v>
      </c>
      <c r="K34" s="77" t="s">
        <v>5</v>
      </c>
      <c r="L34" s="77" t="s">
        <v>1</v>
      </c>
    </row>
    <row r="35" spans="1:12" ht="27.95" customHeight="1">
      <c r="A35" s="27">
        <v>31</v>
      </c>
      <c r="B35" s="27" t="s">
        <v>91</v>
      </c>
      <c r="C35" s="80" t="s">
        <v>92</v>
      </c>
      <c r="D35" s="80">
        <v>0.24</v>
      </c>
      <c r="E35" s="27">
        <v>8.5</v>
      </c>
      <c r="F35" s="27">
        <v>0</v>
      </c>
      <c r="G35" s="27">
        <v>11</v>
      </c>
      <c r="H35" s="27">
        <f t="shared" ref="H35:H47" si="8">D35*E35*1000</f>
        <v>2040</v>
      </c>
      <c r="I35" s="27">
        <f t="shared" ref="I35:I47" si="9">D35*F35*1000</f>
        <v>0</v>
      </c>
      <c r="J35" s="27">
        <f t="shared" ref="J35:J47" si="10">D35*G35*1000</f>
        <v>2640</v>
      </c>
      <c r="K35" s="27">
        <f t="shared" ref="K35:K47" si="11">SUM(H35:J35)</f>
        <v>4680</v>
      </c>
      <c r="L35" s="13"/>
    </row>
    <row r="36" spans="1:12" ht="27.95" customHeight="1">
      <c r="A36" s="27">
        <v>32</v>
      </c>
      <c r="B36" s="27" t="s">
        <v>93</v>
      </c>
      <c r="C36" s="80" t="s">
        <v>73</v>
      </c>
      <c r="D36" s="81">
        <v>0.4</v>
      </c>
      <c r="E36" s="27">
        <v>8.5</v>
      </c>
      <c r="F36" s="27">
        <v>0</v>
      </c>
      <c r="G36" s="27">
        <v>6</v>
      </c>
      <c r="H36" s="27">
        <f t="shared" si="8"/>
        <v>3400</v>
      </c>
      <c r="I36" s="27">
        <f t="shared" si="9"/>
        <v>0</v>
      </c>
      <c r="J36" s="27">
        <f t="shared" si="10"/>
        <v>2400</v>
      </c>
      <c r="K36" s="27">
        <f t="shared" si="11"/>
        <v>5800</v>
      </c>
      <c r="L36" s="13"/>
    </row>
    <row r="37" spans="1:12" ht="27.95" customHeight="1">
      <c r="A37" s="27">
        <v>33</v>
      </c>
      <c r="B37" s="27" t="s">
        <v>94</v>
      </c>
      <c r="C37" s="80" t="s">
        <v>95</v>
      </c>
      <c r="D37" s="80">
        <v>0.6</v>
      </c>
      <c r="E37" s="27">
        <v>8.5</v>
      </c>
      <c r="F37" s="27">
        <v>0</v>
      </c>
      <c r="G37" s="27">
        <v>8</v>
      </c>
      <c r="H37" s="27">
        <f t="shared" si="8"/>
        <v>5100</v>
      </c>
      <c r="I37" s="27">
        <f t="shared" si="9"/>
        <v>0</v>
      </c>
      <c r="J37" s="27">
        <f t="shared" si="10"/>
        <v>4800</v>
      </c>
      <c r="K37" s="27">
        <f t="shared" si="11"/>
        <v>9900</v>
      </c>
      <c r="L37" s="13"/>
    </row>
    <row r="38" spans="1:12" ht="27.95" customHeight="1">
      <c r="A38" s="27">
        <v>34</v>
      </c>
      <c r="B38" s="27" t="s">
        <v>96</v>
      </c>
      <c r="C38" s="80" t="s">
        <v>97</v>
      </c>
      <c r="D38" s="80">
        <v>0.32</v>
      </c>
      <c r="E38" s="27">
        <v>6.3</v>
      </c>
      <c r="F38" s="27">
        <v>0</v>
      </c>
      <c r="G38" s="54">
        <v>11.5</v>
      </c>
      <c r="H38" s="27">
        <f t="shared" si="8"/>
        <v>2016</v>
      </c>
      <c r="I38" s="27">
        <f t="shared" si="9"/>
        <v>0</v>
      </c>
      <c r="J38" s="27">
        <f t="shared" si="10"/>
        <v>3680</v>
      </c>
      <c r="K38" s="27">
        <f t="shared" si="11"/>
        <v>5696</v>
      </c>
      <c r="L38" s="13"/>
    </row>
    <row r="39" spans="1:12" ht="27.95" customHeight="1">
      <c r="A39" s="27">
        <v>35</v>
      </c>
      <c r="B39" s="27" t="s">
        <v>98</v>
      </c>
      <c r="C39" s="80" t="s">
        <v>99</v>
      </c>
      <c r="D39" s="80">
        <v>0.35</v>
      </c>
      <c r="E39" s="27">
        <v>8.5</v>
      </c>
      <c r="F39" s="27">
        <v>0</v>
      </c>
      <c r="G39" s="54">
        <v>11.5</v>
      </c>
      <c r="H39" s="27">
        <f t="shared" si="8"/>
        <v>2975</v>
      </c>
      <c r="I39" s="27">
        <f t="shared" si="9"/>
        <v>0</v>
      </c>
      <c r="J39" s="27">
        <f t="shared" si="10"/>
        <v>4025</v>
      </c>
      <c r="K39" s="27">
        <f t="shared" si="11"/>
        <v>7000</v>
      </c>
      <c r="L39" s="13"/>
    </row>
    <row r="40" spans="1:12" ht="27.95" customHeight="1">
      <c r="A40" s="27">
        <v>36</v>
      </c>
      <c r="B40" s="13" t="s">
        <v>100</v>
      </c>
      <c r="C40" s="80" t="s">
        <v>101</v>
      </c>
      <c r="D40" s="81">
        <v>0.43</v>
      </c>
      <c r="E40" s="27">
        <v>7</v>
      </c>
      <c r="F40" s="27">
        <v>0</v>
      </c>
      <c r="G40" s="27">
        <v>0</v>
      </c>
      <c r="H40" s="27">
        <f t="shared" si="8"/>
        <v>3010</v>
      </c>
      <c r="I40" s="27">
        <f t="shared" si="9"/>
        <v>0</v>
      </c>
      <c r="J40" s="27">
        <f t="shared" si="10"/>
        <v>0</v>
      </c>
      <c r="K40" s="27">
        <f t="shared" si="11"/>
        <v>3010</v>
      </c>
      <c r="L40" s="13"/>
    </row>
    <row r="41" spans="1:12" ht="27.95" customHeight="1">
      <c r="A41" s="27">
        <v>37</v>
      </c>
      <c r="B41" s="27" t="s">
        <v>102</v>
      </c>
      <c r="C41" s="80" t="s">
        <v>103</v>
      </c>
      <c r="D41" s="80">
        <v>0.36</v>
      </c>
      <c r="E41" s="27">
        <v>5.5</v>
      </c>
      <c r="F41" s="27">
        <v>0</v>
      </c>
      <c r="G41" s="27">
        <v>6</v>
      </c>
      <c r="H41" s="27">
        <f t="shared" si="8"/>
        <v>1980</v>
      </c>
      <c r="I41" s="27">
        <f t="shared" si="9"/>
        <v>0</v>
      </c>
      <c r="J41" s="27">
        <f t="shared" si="10"/>
        <v>2160</v>
      </c>
      <c r="K41" s="27">
        <f t="shared" si="11"/>
        <v>4140</v>
      </c>
      <c r="L41" s="13"/>
    </row>
    <row r="42" spans="1:12" ht="27.95" customHeight="1">
      <c r="A42" s="27">
        <v>38</v>
      </c>
      <c r="B42" s="27" t="s">
        <v>104</v>
      </c>
      <c r="C42" s="80" t="s">
        <v>105</v>
      </c>
      <c r="D42" s="81">
        <v>0.23</v>
      </c>
      <c r="E42" s="27">
        <v>5.5</v>
      </c>
      <c r="F42" s="27">
        <v>0</v>
      </c>
      <c r="G42" s="27">
        <v>0</v>
      </c>
      <c r="H42" s="27">
        <f t="shared" si="8"/>
        <v>1265</v>
      </c>
      <c r="I42" s="27">
        <f t="shared" si="9"/>
        <v>0</v>
      </c>
      <c r="J42" s="27">
        <f t="shared" si="10"/>
        <v>0</v>
      </c>
      <c r="K42" s="27">
        <f t="shared" si="11"/>
        <v>1265</v>
      </c>
      <c r="L42" s="13"/>
    </row>
    <row r="43" spans="1:12" ht="27.95" customHeight="1">
      <c r="A43" s="27">
        <v>39</v>
      </c>
      <c r="B43" s="27" t="s">
        <v>106</v>
      </c>
      <c r="C43" s="80" t="s">
        <v>107</v>
      </c>
      <c r="D43" s="80">
        <v>0.16</v>
      </c>
      <c r="E43" s="27">
        <v>5.2</v>
      </c>
      <c r="F43" s="27">
        <v>0</v>
      </c>
      <c r="G43" s="27">
        <v>0</v>
      </c>
      <c r="H43" s="27">
        <f t="shared" si="8"/>
        <v>832</v>
      </c>
      <c r="I43" s="27">
        <f t="shared" si="9"/>
        <v>0</v>
      </c>
      <c r="J43" s="27">
        <f t="shared" si="10"/>
        <v>0</v>
      </c>
      <c r="K43" s="27">
        <f t="shared" si="11"/>
        <v>832</v>
      </c>
      <c r="L43" s="13"/>
    </row>
    <row r="44" spans="1:12" ht="27.95" customHeight="1">
      <c r="A44" s="27">
        <v>40</v>
      </c>
      <c r="B44" s="27" t="s">
        <v>108</v>
      </c>
      <c r="C44" s="80" t="s">
        <v>109</v>
      </c>
      <c r="D44" s="80">
        <v>0.23</v>
      </c>
      <c r="E44" s="27">
        <v>4.3</v>
      </c>
      <c r="F44" s="27">
        <v>0</v>
      </c>
      <c r="G44" s="27">
        <v>0</v>
      </c>
      <c r="H44" s="27">
        <f t="shared" si="8"/>
        <v>989</v>
      </c>
      <c r="I44" s="27">
        <f t="shared" si="9"/>
        <v>0</v>
      </c>
      <c r="J44" s="27">
        <f t="shared" si="10"/>
        <v>0</v>
      </c>
      <c r="K44" s="27">
        <f t="shared" si="11"/>
        <v>989</v>
      </c>
      <c r="L44" s="13"/>
    </row>
    <row r="45" spans="1:12" ht="27.95" customHeight="1">
      <c r="A45" s="27">
        <v>41</v>
      </c>
      <c r="B45" s="27" t="s">
        <v>110</v>
      </c>
      <c r="C45" s="80" t="s">
        <v>111</v>
      </c>
      <c r="D45" s="80">
        <v>0.2</v>
      </c>
      <c r="E45" s="27">
        <v>6.8</v>
      </c>
      <c r="F45" s="27">
        <v>0</v>
      </c>
      <c r="G45" s="27">
        <v>0</v>
      </c>
      <c r="H45" s="27">
        <f t="shared" si="8"/>
        <v>1360</v>
      </c>
      <c r="I45" s="27">
        <f t="shared" si="9"/>
        <v>0</v>
      </c>
      <c r="J45" s="27">
        <f t="shared" si="10"/>
        <v>0</v>
      </c>
      <c r="K45" s="27">
        <f t="shared" si="11"/>
        <v>1360</v>
      </c>
      <c r="L45" s="13"/>
    </row>
    <row r="46" spans="1:12" ht="27.95" customHeight="1">
      <c r="A46" s="27">
        <v>42</v>
      </c>
      <c r="B46" s="27" t="s">
        <v>112</v>
      </c>
      <c r="C46" s="80" t="s">
        <v>113</v>
      </c>
      <c r="D46" s="80">
        <v>0.17</v>
      </c>
      <c r="E46" s="27">
        <v>5</v>
      </c>
      <c r="F46" s="27">
        <v>0</v>
      </c>
      <c r="G46" s="27">
        <v>2.5</v>
      </c>
      <c r="H46" s="27">
        <f t="shared" si="8"/>
        <v>850</v>
      </c>
      <c r="I46" s="27">
        <f t="shared" si="9"/>
        <v>0</v>
      </c>
      <c r="J46" s="27">
        <f t="shared" si="10"/>
        <v>425</v>
      </c>
      <c r="K46" s="27">
        <f t="shared" si="11"/>
        <v>1275</v>
      </c>
      <c r="L46" s="13"/>
    </row>
    <row r="47" spans="1:12" ht="27.95" customHeight="1">
      <c r="A47" s="27">
        <v>43</v>
      </c>
      <c r="B47" s="13" t="s">
        <v>114</v>
      </c>
      <c r="C47" s="80"/>
      <c r="D47" s="80">
        <v>0.3</v>
      </c>
      <c r="E47" s="27">
        <v>0</v>
      </c>
      <c r="F47" s="27">
        <v>5</v>
      </c>
      <c r="G47" s="27">
        <v>0</v>
      </c>
      <c r="H47" s="27">
        <f t="shared" si="8"/>
        <v>0</v>
      </c>
      <c r="I47" s="27">
        <f t="shared" si="9"/>
        <v>1500</v>
      </c>
      <c r="J47" s="27">
        <f t="shared" si="10"/>
        <v>0</v>
      </c>
      <c r="K47" s="27">
        <f t="shared" si="11"/>
        <v>1500</v>
      </c>
      <c r="L47" s="13"/>
    </row>
    <row r="48" spans="1:12" ht="32.1" customHeight="1">
      <c r="A48" s="27">
        <v>44</v>
      </c>
      <c r="B48" s="13" t="s">
        <v>115</v>
      </c>
      <c r="C48" s="80" t="s">
        <v>116</v>
      </c>
      <c r="D48" s="80"/>
      <c r="E48" s="27"/>
      <c r="F48" s="27"/>
      <c r="G48" s="27"/>
      <c r="H48" s="27"/>
      <c r="I48" s="75"/>
      <c r="J48" s="27">
        <v>2334</v>
      </c>
      <c r="K48" s="27">
        <v>2334</v>
      </c>
      <c r="L48" s="13"/>
    </row>
    <row r="49" spans="1:12" ht="32.1" customHeight="1">
      <c r="A49" s="27">
        <v>45</v>
      </c>
      <c r="B49" s="13" t="s">
        <v>117</v>
      </c>
      <c r="C49" s="80" t="s">
        <v>118</v>
      </c>
      <c r="D49" s="80"/>
      <c r="E49" s="27"/>
      <c r="F49" s="27"/>
      <c r="G49" s="27"/>
      <c r="H49" s="27"/>
      <c r="I49" s="75"/>
      <c r="J49" s="27">
        <v>14060</v>
      </c>
      <c r="K49" s="27">
        <v>14060</v>
      </c>
      <c r="L49" s="13"/>
    </row>
    <row r="50" spans="1:12" ht="32.1" customHeight="1">
      <c r="A50" s="77"/>
      <c r="B50" s="82" t="s">
        <v>52</v>
      </c>
      <c r="C50" s="82"/>
      <c r="D50" s="82">
        <f>SUM(D3:D47)</f>
        <v>32.524000000000001</v>
      </c>
      <c r="E50" s="82"/>
      <c r="F50" s="82"/>
      <c r="G50" s="82"/>
      <c r="H50" s="77">
        <f>SUM(H3:H49)</f>
        <v>362525</v>
      </c>
      <c r="I50" s="82">
        <f>SUM(I3:I49)</f>
        <v>69650</v>
      </c>
      <c r="J50" s="77">
        <f>SUM(J3:J49)</f>
        <v>82549</v>
      </c>
      <c r="K50" s="77">
        <f>SUM(K3:K49)</f>
        <v>514724</v>
      </c>
      <c r="L50" s="82"/>
    </row>
  </sheetData>
  <mergeCells count="1">
    <mergeCell ref="A1:L1"/>
  </mergeCells>
  <phoneticPr fontId="18" type="noConversion"/>
  <printOptions horizontalCentered="1" verticalCentered="1"/>
  <pageMargins left="0.35763888888888901" right="0.35763888888888901" top="0.60624999999999996" bottom="0.39305555555555599" header="0.5" footer="0.5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6"/>
  <sheetViews>
    <sheetView workbookViewId="0">
      <selection sqref="A1:G1"/>
    </sheetView>
  </sheetViews>
  <sheetFormatPr defaultColWidth="8.75" defaultRowHeight="13.5"/>
  <cols>
    <col min="1" max="1" width="8.75" style="40"/>
    <col min="2" max="2" width="21.875" customWidth="1"/>
    <col min="3" max="3" width="38.75" customWidth="1"/>
    <col min="4" max="5" width="15.375" customWidth="1"/>
    <col min="6" max="6" width="16.5" customWidth="1"/>
    <col min="7" max="7" width="11.5" customWidth="1"/>
  </cols>
  <sheetData>
    <row r="1" spans="1:7" s="74" customFormat="1" ht="57" customHeight="1">
      <c r="A1" s="89" t="s">
        <v>119</v>
      </c>
      <c r="B1" s="89"/>
      <c r="C1" s="89"/>
      <c r="D1" s="89"/>
      <c r="E1" s="89"/>
      <c r="F1" s="89"/>
      <c r="G1" s="89"/>
    </row>
    <row r="2" spans="1:7" ht="28.5">
      <c r="A2" s="75" t="s">
        <v>0</v>
      </c>
      <c r="B2" s="41" t="s">
        <v>12</v>
      </c>
      <c r="C2" s="76" t="s">
        <v>13</v>
      </c>
      <c r="D2" s="77" t="s">
        <v>120</v>
      </c>
      <c r="E2" s="77" t="s">
        <v>121</v>
      </c>
      <c r="F2" s="77" t="s">
        <v>122</v>
      </c>
      <c r="G2" s="77" t="s">
        <v>1</v>
      </c>
    </row>
    <row r="3" spans="1:7" ht="14.25">
      <c r="A3" s="75">
        <v>1</v>
      </c>
      <c r="B3" s="26" t="s">
        <v>15</v>
      </c>
      <c r="C3" s="26" t="s">
        <v>61</v>
      </c>
      <c r="D3" s="26">
        <v>3.1</v>
      </c>
      <c r="E3" s="26">
        <v>5.3</v>
      </c>
      <c r="F3" s="26">
        <f t="shared" ref="F3:F25" si="0">D3*E3*1000</f>
        <v>16430</v>
      </c>
      <c r="G3" s="78"/>
    </row>
    <row r="4" spans="1:7" ht="14.25">
      <c r="A4" s="75">
        <v>2</v>
      </c>
      <c r="B4" s="26" t="s">
        <v>15</v>
      </c>
      <c r="C4" s="26" t="s">
        <v>62</v>
      </c>
      <c r="D4" s="26">
        <v>3</v>
      </c>
      <c r="E4" s="26">
        <v>6.2</v>
      </c>
      <c r="F4" s="26">
        <f t="shared" si="0"/>
        <v>18600</v>
      </c>
      <c r="G4" s="78"/>
    </row>
    <row r="5" spans="1:7" ht="14.25">
      <c r="A5" s="75">
        <v>3</v>
      </c>
      <c r="B5" s="26" t="s">
        <v>17</v>
      </c>
      <c r="C5" s="26" t="s">
        <v>63</v>
      </c>
      <c r="D5" s="26">
        <v>1.3</v>
      </c>
      <c r="E5" s="26">
        <v>11.8</v>
      </c>
      <c r="F5" s="26">
        <f t="shared" si="0"/>
        <v>15340</v>
      </c>
      <c r="G5" s="78"/>
    </row>
    <row r="6" spans="1:7" ht="14.25">
      <c r="A6" s="75">
        <v>4</v>
      </c>
      <c r="B6" s="26" t="s">
        <v>17</v>
      </c>
      <c r="C6" s="26" t="s">
        <v>64</v>
      </c>
      <c r="D6" s="26">
        <v>1.4</v>
      </c>
      <c r="E6" s="26">
        <v>6</v>
      </c>
      <c r="F6" s="26">
        <f t="shared" si="0"/>
        <v>8400</v>
      </c>
      <c r="G6" s="78"/>
    </row>
    <row r="7" spans="1:7" ht="14.25">
      <c r="A7" s="75">
        <v>5</v>
      </c>
      <c r="B7" s="26" t="s">
        <v>19</v>
      </c>
      <c r="C7" s="26" t="s">
        <v>65</v>
      </c>
      <c r="D7" s="12">
        <v>0.46</v>
      </c>
      <c r="E7" s="26">
        <v>10.4</v>
      </c>
      <c r="F7" s="26">
        <f t="shared" si="0"/>
        <v>4784</v>
      </c>
      <c r="G7" s="78"/>
    </row>
    <row r="8" spans="1:7" ht="14.25">
      <c r="A8" s="75">
        <v>6</v>
      </c>
      <c r="B8" s="26" t="s">
        <v>21</v>
      </c>
      <c r="C8" s="26" t="s">
        <v>65</v>
      </c>
      <c r="D8" s="12">
        <v>0.215</v>
      </c>
      <c r="E8" s="26">
        <v>8</v>
      </c>
      <c r="F8" s="26">
        <f t="shared" si="0"/>
        <v>1720</v>
      </c>
      <c r="G8" s="78"/>
    </row>
    <row r="9" spans="1:7" ht="14.25">
      <c r="A9" s="75">
        <v>7</v>
      </c>
      <c r="B9" s="26" t="s">
        <v>23</v>
      </c>
      <c r="C9" s="26" t="s">
        <v>123</v>
      </c>
      <c r="D9" s="26">
        <v>0.73</v>
      </c>
      <c r="E9" s="26">
        <v>8.1999999999999993</v>
      </c>
      <c r="F9" s="26">
        <f t="shared" si="0"/>
        <v>5986</v>
      </c>
      <c r="G9" s="78"/>
    </row>
    <row r="10" spans="1:7" ht="14.25">
      <c r="A10" s="75">
        <v>8</v>
      </c>
      <c r="B10" s="26" t="s">
        <v>23</v>
      </c>
      <c r="C10" s="26" t="s">
        <v>124</v>
      </c>
      <c r="D10" s="26">
        <v>0.23</v>
      </c>
      <c r="E10" s="26">
        <v>8</v>
      </c>
      <c r="F10" s="26">
        <f t="shared" si="0"/>
        <v>1840</v>
      </c>
      <c r="G10" s="78"/>
    </row>
    <row r="11" spans="1:7" ht="14.25">
      <c r="A11" s="75">
        <v>9</v>
      </c>
      <c r="B11" s="26" t="s">
        <v>19</v>
      </c>
      <c r="C11" s="26" t="s">
        <v>66</v>
      </c>
      <c r="D11" s="26">
        <v>1.3</v>
      </c>
      <c r="E11" s="26">
        <v>17.600000000000001</v>
      </c>
      <c r="F11" s="26">
        <f t="shared" si="0"/>
        <v>22880</v>
      </c>
      <c r="G11" s="78"/>
    </row>
    <row r="12" spans="1:7" ht="14.25">
      <c r="A12" s="75">
        <v>10</v>
      </c>
      <c r="B12" s="26" t="s">
        <v>21</v>
      </c>
      <c r="C12" s="26" t="s">
        <v>70</v>
      </c>
      <c r="D12" s="26">
        <v>0.4</v>
      </c>
      <c r="E12" s="26">
        <v>18</v>
      </c>
      <c r="F12" s="26">
        <f t="shared" si="0"/>
        <v>7200</v>
      </c>
      <c r="G12" s="78"/>
    </row>
    <row r="13" spans="1:7" ht="14.25">
      <c r="A13" s="75">
        <v>11</v>
      </c>
      <c r="B13" s="26" t="s">
        <v>25</v>
      </c>
      <c r="C13" s="26" t="s">
        <v>26</v>
      </c>
      <c r="D13" s="26">
        <v>0.6</v>
      </c>
      <c r="E13" s="26">
        <v>4</v>
      </c>
      <c r="F13" s="26">
        <f t="shared" si="0"/>
        <v>2400</v>
      </c>
      <c r="G13" s="78"/>
    </row>
    <row r="14" spans="1:7" ht="14.25">
      <c r="A14" s="75">
        <v>12</v>
      </c>
      <c r="B14" s="26" t="s">
        <v>27</v>
      </c>
      <c r="C14" s="26" t="s">
        <v>28</v>
      </c>
      <c r="D14" s="26">
        <v>1.1000000000000001</v>
      </c>
      <c r="E14" s="26">
        <v>14.5</v>
      </c>
      <c r="F14" s="26">
        <f t="shared" si="0"/>
        <v>15950</v>
      </c>
      <c r="G14" s="78"/>
    </row>
    <row r="15" spans="1:7" ht="14.25">
      <c r="A15" s="75">
        <v>13</v>
      </c>
      <c r="B15" s="27" t="s">
        <v>29</v>
      </c>
      <c r="C15" s="26" t="s">
        <v>125</v>
      </c>
      <c r="D15" s="26">
        <v>0.76</v>
      </c>
      <c r="E15" s="26">
        <v>15.5</v>
      </c>
      <c r="F15" s="26">
        <f t="shared" si="0"/>
        <v>11780</v>
      </c>
      <c r="G15" s="78"/>
    </row>
    <row r="16" spans="1:7" ht="14.25">
      <c r="A16" s="75">
        <v>14</v>
      </c>
      <c r="B16" s="26" t="s">
        <v>31</v>
      </c>
      <c r="C16" s="26" t="s">
        <v>32</v>
      </c>
      <c r="D16" s="26">
        <v>1.7</v>
      </c>
      <c r="E16" s="26">
        <v>5</v>
      </c>
      <c r="F16" s="26">
        <f t="shared" si="0"/>
        <v>8500</v>
      </c>
      <c r="G16" s="78"/>
    </row>
    <row r="17" spans="1:7" ht="14.25">
      <c r="A17" s="75">
        <v>15</v>
      </c>
      <c r="B17" s="26" t="s">
        <v>33</v>
      </c>
      <c r="C17" s="26" t="s">
        <v>28</v>
      </c>
      <c r="D17" s="26">
        <v>0.9</v>
      </c>
      <c r="E17" s="26">
        <v>18</v>
      </c>
      <c r="F17" s="26">
        <f t="shared" si="0"/>
        <v>16200</v>
      </c>
      <c r="G17" s="78"/>
    </row>
    <row r="18" spans="1:7" ht="14.25">
      <c r="A18" s="75">
        <v>16</v>
      </c>
      <c r="B18" s="26" t="s">
        <v>34</v>
      </c>
      <c r="C18" s="26" t="s">
        <v>35</v>
      </c>
      <c r="D18" s="26">
        <v>0.45</v>
      </c>
      <c r="E18" s="26">
        <v>2</v>
      </c>
      <c r="F18" s="26">
        <f t="shared" si="0"/>
        <v>900</v>
      </c>
      <c r="G18" s="78"/>
    </row>
    <row r="19" spans="1:7" ht="14.25">
      <c r="A19" s="75">
        <v>17</v>
      </c>
      <c r="B19" s="26" t="s">
        <v>36</v>
      </c>
      <c r="C19" s="26" t="s">
        <v>37</v>
      </c>
      <c r="D19" s="26">
        <v>0.57999999999999996</v>
      </c>
      <c r="E19" s="26">
        <v>3</v>
      </c>
      <c r="F19" s="26">
        <f t="shared" si="0"/>
        <v>1740</v>
      </c>
      <c r="G19" s="78"/>
    </row>
    <row r="20" spans="1:7" ht="14.25">
      <c r="A20" s="75">
        <v>18</v>
      </c>
      <c r="B20" s="26" t="s">
        <v>38</v>
      </c>
      <c r="C20" s="26" t="s">
        <v>39</v>
      </c>
      <c r="D20" s="26">
        <v>0.68</v>
      </c>
      <c r="E20" s="26">
        <v>3</v>
      </c>
      <c r="F20" s="26">
        <f t="shared" si="0"/>
        <v>2040</v>
      </c>
      <c r="G20" s="78"/>
    </row>
    <row r="21" spans="1:7" ht="14.25">
      <c r="A21" s="75">
        <v>19</v>
      </c>
      <c r="B21" s="26" t="s">
        <v>72</v>
      </c>
      <c r="C21" s="26" t="s">
        <v>73</v>
      </c>
      <c r="D21" s="26">
        <v>0.5</v>
      </c>
      <c r="E21" s="26">
        <v>17</v>
      </c>
      <c r="F21" s="26">
        <f t="shared" si="0"/>
        <v>8500</v>
      </c>
      <c r="G21" s="78"/>
    </row>
    <row r="22" spans="1:7" ht="14.25">
      <c r="A22" s="75">
        <v>20</v>
      </c>
      <c r="B22" s="26" t="s">
        <v>74</v>
      </c>
      <c r="C22" s="26" t="s">
        <v>73</v>
      </c>
      <c r="D22" s="26">
        <v>0.6</v>
      </c>
      <c r="E22" s="26">
        <v>15</v>
      </c>
      <c r="F22" s="26">
        <f t="shared" si="0"/>
        <v>9000</v>
      </c>
      <c r="G22" s="78"/>
    </row>
    <row r="23" spans="1:7" ht="14.25">
      <c r="A23" s="75">
        <v>21</v>
      </c>
      <c r="B23" s="26" t="s">
        <v>75</v>
      </c>
      <c r="C23" s="26" t="s">
        <v>73</v>
      </c>
      <c r="D23" s="26">
        <v>0.5</v>
      </c>
      <c r="E23" s="26">
        <v>12</v>
      </c>
      <c r="F23" s="26">
        <f t="shared" si="0"/>
        <v>6000</v>
      </c>
      <c r="G23" s="78"/>
    </row>
    <row r="24" spans="1:7" ht="14.25">
      <c r="A24" s="75">
        <v>22</v>
      </c>
      <c r="B24" s="12" t="s">
        <v>80</v>
      </c>
      <c r="C24" s="26" t="s">
        <v>81</v>
      </c>
      <c r="D24" s="12">
        <v>1.4</v>
      </c>
      <c r="E24" s="26">
        <v>3</v>
      </c>
      <c r="F24" s="26">
        <f t="shared" si="0"/>
        <v>4200</v>
      </c>
      <c r="G24" s="78"/>
    </row>
    <row r="25" spans="1:7" ht="14.25">
      <c r="A25" s="75">
        <v>23</v>
      </c>
      <c r="B25" s="12" t="s">
        <v>84</v>
      </c>
      <c r="C25" s="26" t="s">
        <v>83</v>
      </c>
      <c r="D25" s="12">
        <v>0.1</v>
      </c>
      <c r="E25" s="26">
        <v>1</v>
      </c>
      <c r="F25" s="26">
        <f t="shared" si="0"/>
        <v>100</v>
      </c>
      <c r="G25" s="78"/>
    </row>
    <row r="26" spans="1:7" ht="14.25">
      <c r="A26" s="75">
        <v>24</v>
      </c>
      <c r="B26" s="41" t="s">
        <v>52</v>
      </c>
      <c r="C26" s="41"/>
      <c r="D26" s="41">
        <f>SUM(D3:D25)</f>
        <v>22.004999999999999</v>
      </c>
      <c r="E26" s="41"/>
      <c r="F26" s="41">
        <f>SUM(F3:F25)</f>
        <v>190490</v>
      </c>
      <c r="G26" s="78"/>
    </row>
  </sheetData>
  <mergeCells count="1">
    <mergeCell ref="A1:G1"/>
  </mergeCells>
  <phoneticPr fontId="18" type="noConversion"/>
  <printOptions verticalCentered="1"/>
  <pageMargins left="0.90486111111111101" right="0.78680555555555598" top="0.39305555555555599" bottom="0.39305555555555599" header="0.29861111111111099" footer="0.29861111111111099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2"/>
  <sheetViews>
    <sheetView zoomScale="85" zoomScaleNormal="85" workbookViewId="0">
      <selection activeCell="O46" sqref="O46"/>
    </sheetView>
  </sheetViews>
  <sheetFormatPr defaultColWidth="8.875" defaultRowHeight="14.25"/>
  <cols>
    <col min="1" max="1" width="6.5" style="67" customWidth="1"/>
    <col min="2" max="2" width="25.875" style="67" customWidth="1"/>
    <col min="3" max="3" width="37.875" style="67" customWidth="1"/>
    <col min="4" max="7" width="8.5" style="69" customWidth="1"/>
    <col min="8" max="8" width="9.25" style="69" customWidth="1"/>
    <col min="9" max="11" width="8.5" style="69" customWidth="1"/>
    <col min="12" max="12" width="8.5" style="67" customWidth="1"/>
    <col min="13" max="16384" width="8.875" style="67"/>
  </cols>
  <sheetData>
    <row r="1" spans="1:12" ht="63" customHeight="1">
      <c r="A1" s="92" t="s">
        <v>126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2" ht="57">
      <c r="A2" s="51" t="s">
        <v>0</v>
      </c>
      <c r="B2" s="51" t="s">
        <v>12</v>
      </c>
      <c r="C2" s="51" t="s">
        <v>13</v>
      </c>
      <c r="D2" s="52" t="s">
        <v>127</v>
      </c>
      <c r="E2" s="52" t="s">
        <v>55</v>
      </c>
      <c r="F2" s="52" t="s">
        <v>128</v>
      </c>
      <c r="G2" s="52" t="s">
        <v>57</v>
      </c>
      <c r="H2" s="52" t="s">
        <v>129</v>
      </c>
      <c r="I2" s="52" t="s">
        <v>59</v>
      </c>
      <c r="J2" s="52" t="s">
        <v>130</v>
      </c>
      <c r="K2" s="52" t="s">
        <v>5</v>
      </c>
      <c r="L2" s="51" t="s">
        <v>1</v>
      </c>
    </row>
    <row r="3" spans="1:12" ht="23.1" customHeight="1">
      <c r="A3" s="53">
        <v>1</v>
      </c>
      <c r="B3" s="54" t="s">
        <v>131</v>
      </c>
      <c r="C3" s="54" t="s">
        <v>132</v>
      </c>
      <c r="D3" s="53">
        <v>0.85</v>
      </c>
      <c r="E3" s="53">
        <v>7</v>
      </c>
      <c r="F3" s="54">
        <v>0</v>
      </c>
      <c r="G3" s="54">
        <v>0</v>
      </c>
      <c r="H3" s="53">
        <f t="shared" ref="H3:H20" si="0">D3*E3*1000</f>
        <v>5950</v>
      </c>
      <c r="I3" s="54">
        <f t="shared" ref="I3:I20" si="1">F3*D3*1000</f>
        <v>0</v>
      </c>
      <c r="J3" s="53">
        <f t="shared" ref="J3:J20" si="2">D3*G3*1000</f>
        <v>0</v>
      </c>
      <c r="K3" s="53">
        <f t="shared" ref="K3:K20" si="3">SUM(H3:J3)</f>
        <v>5950</v>
      </c>
      <c r="L3" s="61"/>
    </row>
    <row r="4" spans="1:12" ht="23.1" customHeight="1">
      <c r="A4" s="53">
        <v>2</v>
      </c>
      <c r="B4" s="54" t="s">
        <v>133</v>
      </c>
      <c r="C4" s="61" t="s">
        <v>134</v>
      </c>
      <c r="D4" s="61">
        <v>0.7</v>
      </c>
      <c r="E4" s="61">
        <v>8</v>
      </c>
      <c r="F4" s="54">
        <v>0</v>
      </c>
      <c r="G4" s="54">
        <v>0</v>
      </c>
      <c r="H4" s="53">
        <f t="shared" si="0"/>
        <v>5600</v>
      </c>
      <c r="I4" s="54">
        <f t="shared" si="1"/>
        <v>0</v>
      </c>
      <c r="J4" s="53">
        <f t="shared" si="2"/>
        <v>0</v>
      </c>
      <c r="K4" s="53">
        <f t="shared" si="3"/>
        <v>5600</v>
      </c>
      <c r="L4" s="61"/>
    </row>
    <row r="5" spans="1:12" ht="23.1" customHeight="1">
      <c r="A5" s="53">
        <v>3</v>
      </c>
      <c r="B5" s="59" t="s">
        <v>135</v>
      </c>
      <c r="C5" s="54" t="s">
        <v>136</v>
      </c>
      <c r="D5" s="53">
        <v>0.4</v>
      </c>
      <c r="E5" s="53">
        <v>11</v>
      </c>
      <c r="F5" s="54">
        <v>0</v>
      </c>
      <c r="G5" s="54">
        <v>0</v>
      </c>
      <c r="H5" s="53">
        <f t="shared" si="0"/>
        <v>4400</v>
      </c>
      <c r="I5" s="54">
        <f t="shared" si="1"/>
        <v>0</v>
      </c>
      <c r="J5" s="53">
        <f t="shared" si="2"/>
        <v>0</v>
      </c>
      <c r="K5" s="53">
        <f t="shared" si="3"/>
        <v>4400</v>
      </c>
      <c r="L5" s="61"/>
    </row>
    <row r="6" spans="1:12" ht="23.1" customHeight="1">
      <c r="A6" s="53">
        <v>4</v>
      </c>
      <c r="B6" s="54" t="s">
        <v>137</v>
      </c>
      <c r="C6" s="54" t="s">
        <v>138</v>
      </c>
      <c r="D6" s="54">
        <v>0.5</v>
      </c>
      <c r="E6" s="54">
        <v>11</v>
      </c>
      <c r="F6" s="54">
        <v>0</v>
      </c>
      <c r="G6" s="54">
        <v>0</v>
      </c>
      <c r="H6" s="53">
        <f t="shared" si="0"/>
        <v>5500</v>
      </c>
      <c r="I6" s="54">
        <f t="shared" si="1"/>
        <v>0</v>
      </c>
      <c r="J6" s="53">
        <f t="shared" si="2"/>
        <v>0</v>
      </c>
      <c r="K6" s="53">
        <f t="shared" si="3"/>
        <v>5500</v>
      </c>
      <c r="L6" s="61"/>
    </row>
    <row r="7" spans="1:12" ht="23.1" customHeight="1">
      <c r="A7" s="53">
        <v>5</v>
      </c>
      <c r="B7" s="54" t="s">
        <v>139</v>
      </c>
      <c r="C7" s="54" t="s">
        <v>140</v>
      </c>
      <c r="D7" s="54">
        <v>0.4</v>
      </c>
      <c r="E7" s="54">
        <v>8</v>
      </c>
      <c r="F7" s="54">
        <v>0</v>
      </c>
      <c r="G7" s="54">
        <v>0</v>
      </c>
      <c r="H7" s="53">
        <f t="shared" si="0"/>
        <v>3200</v>
      </c>
      <c r="I7" s="54">
        <f t="shared" si="1"/>
        <v>0</v>
      </c>
      <c r="J7" s="53">
        <f t="shared" si="2"/>
        <v>0</v>
      </c>
      <c r="K7" s="53">
        <f t="shared" si="3"/>
        <v>3200</v>
      </c>
      <c r="L7" s="61"/>
    </row>
    <row r="8" spans="1:12" ht="23.1" customHeight="1">
      <c r="A8" s="53">
        <v>6</v>
      </c>
      <c r="B8" s="54" t="s">
        <v>141</v>
      </c>
      <c r="C8" s="54" t="s">
        <v>142</v>
      </c>
      <c r="D8" s="54">
        <v>0.2</v>
      </c>
      <c r="E8" s="54">
        <v>7</v>
      </c>
      <c r="F8" s="54">
        <v>0</v>
      </c>
      <c r="G8" s="54">
        <v>8.5</v>
      </c>
      <c r="H8" s="53">
        <f t="shared" si="0"/>
        <v>1400</v>
      </c>
      <c r="I8" s="54">
        <f t="shared" si="1"/>
        <v>0</v>
      </c>
      <c r="J8" s="53">
        <f t="shared" si="2"/>
        <v>1700</v>
      </c>
      <c r="K8" s="53">
        <f t="shared" si="3"/>
        <v>3100</v>
      </c>
      <c r="L8" s="61"/>
    </row>
    <row r="9" spans="1:12" ht="23.1" customHeight="1">
      <c r="A9" s="53">
        <v>7</v>
      </c>
      <c r="B9" s="54" t="s">
        <v>143</v>
      </c>
      <c r="C9" s="54" t="s">
        <v>144</v>
      </c>
      <c r="D9" s="54">
        <v>0.44</v>
      </c>
      <c r="E9" s="54">
        <v>8</v>
      </c>
      <c r="F9" s="54">
        <v>0</v>
      </c>
      <c r="G9" s="54">
        <v>0</v>
      </c>
      <c r="H9" s="53">
        <f t="shared" si="0"/>
        <v>3520</v>
      </c>
      <c r="I9" s="54">
        <f t="shared" si="1"/>
        <v>0</v>
      </c>
      <c r="J9" s="53">
        <f t="shared" si="2"/>
        <v>0</v>
      </c>
      <c r="K9" s="53">
        <f t="shared" si="3"/>
        <v>3520</v>
      </c>
      <c r="L9" s="61"/>
    </row>
    <row r="10" spans="1:12" ht="23.1" customHeight="1">
      <c r="A10" s="53">
        <v>8</v>
      </c>
      <c r="B10" s="53" t="s">
        <v>145</v>
      </c>
      <c r="C10" s="54" t="s">
        <v>146</v>
      </c>
      <c r="D10" s="53">
        <v>0.12</v>
      </c>
      <c r="E10" s="53">
        <v>6</v>
      </c>
      <c r="F10" s="54">
        <v>0</v>
      </c>
      <c r="G10" s="54">
        <v>0</v>
      </c>
      <c r="H10" s="53">
        <f t="shared" si="0"/>
        <v>720</v>
      </c>
      <c r="I10" s="54">
        <f t="shared" si="1"/>
        <v>0</v>
      </c>
      <c r="J10" s="53">
        <f t="shared" si="2"/>
        <v>0</v>
      </c>
      <c r="K10" s="53">
        <f t="shared" si="3"/>
        <v>720</v>
      </c>
      <c r="L10" s="61"/>
    </row>
    <row r="11" spans="1:12" ht="23.1" customHeight="1">
      <c r="A11" s="53">
        <v>9</v>
      </c>
      <c r="B11" s="54" t="s">
        <v>147</v>
      </c>
      <c r="C11" s="54" t="s">
        <v>148</v>
      </c>
      <c r="D11" s="54">
        <v>0.25</v>
      </c>
      <c r="E11" s="54">
        <v>11</v>
      </c>
      <c r="F11" s="54">
        <v>0</v>
      </c>
      <c r="G11" s="54">
        <v>0</v>
      </c>
      <c r="H11" s="53">
        <f t="shared" si="0"/>
        <v>2750</v>
      </c>
      <c r="I11" s="54">
        <f t="shared" si="1"/>
        <v>0</v>
      </c>
      <c r="J11" s="53">
        <f t="shared" si="2"/>
        <v>0</v>
      </c>
      <c r="K11" s="53">
        <f t="shared" si="3"/>
        <v>2750</v>
      </c>
      <c r="L11" s="61"/>
    </row>
    <row r="12" spans="1:12" ht="23.1" customHeight="1">
      <c r="A12" s="53">
        <v>10</v>
      </c>
      <c r="B12" s="53" t="s">
        <v>149</v>
      </c>
      <c r="C12" s="54" t="s">
        <v>150</v>
      </c>
      <c r="D12" s="53">
        <v>0.22</v>
      </c>
      <c r="E12" s="53">
        <v>5</v>
      </c>
      <c r="F12" s="54">
        <v>0</v>
      </c>
      <c r="G12" s="54">
        <v>0</v>
      </c>
      <c r="H12" s="53">
        <f t="shared" si="0"/>
        <v>1100</v>
      </c>
      <c r="I12" s="54">
        <f t="shared" si="1"/>
        <v>0</v>
      </c>
      <c r="J12" s="53">
        <f t="shared" si="2"/>
        <v>0</v>
      </c>
      <c r="K12" s="53">
        <f t="shared" si="3"/>
        <v>1100</v>
      </c>
      <c r="L12" s="61"/>
    </row>
    <row r="13" spans="1:12" ht="23.1" customHeight="1">
      <c r="A13" s="53">
        <v>11</v>
      </c>
      <c r="B13" s="53" t="s">
        <v>151</v>
      </c>
      <c r="C13" s="54" t="s">
        <v>152</v>
      </c>
      <c r="D13" s="53">
        <v>0.2</v>
      </c>
      <c r="E13" s="53">
        <v>7</v>
      </c>
      <c r="F13" s="54">
        <v>0</v>
      </c>
      <c r="G13" s="54">
        <v>8</v>
      </c>
      <c r="H13" s="53">
        <f t="shared" si="0"/>
        <v>1400</v>
      </c>
      <c r="I13" s="54">
        <f t="shared" si="1"/>
        <v>0</v>
      </c>
      <c r="J13" s="53">
        <f t="shared" si="2"/>
        <v>1600</v>
      </c>
      <c r="K13" s="53">
        <f t="shared" si="3"/>
        <v>3000</v>
      </c>
      <c r="L13" s="61"/>
    </row>
    <row r="14" spans="1:12" ht="23.1" customHeight="1">
      <c r="A14" s="53">
        <v>12</v>
      </c>
      <c r="B14" s="54" t="s">
        <v>153</v>
      </c>
      <c r="C14" s="54" t="s">
        <v>154</v>
      </c>
      <c r="D14" s="61">
        <v>0.12</v>
      </c>
      <c r="E14" s="61">
        <v>14</v>
      </c>
      <c r="F14" s="54">
        <v>0</v>
      </c>
      <c r="G14" s="54">
        <v>0</v>
      </c>
      <c r="H14" s="53">
        <f t="shared" si="0"/>
        <v>1680</v>
      </c>
      <c r="I14" s="54">
        <f t="shared" si="1"/>
        <v>0</v>
      </c>
      <c r="J14" s="53">
        <f t="shared" si="2"/>
        <v>0</v>
      </c>
      <c r="K14" s="53">
        <f t="shared" si="3"/>
        <v>1680</v>
      </c>
      <c r="L14" s="61"/>
    </row>
    <row r="15" spans="1:12" ht="23.1" customHeight="1">
      <c r="A15" s="53">
        <v>13</v>
      </c>
      <c r="B15" s="54" t="s">
        <v>155</v>
      </c>
      <c r="C15" s="54" t="s">
        <v>154</v>
      </c>
      <c r="D15" s="61">
        <v>0.12</v>
      </c>
      <c r="E15" s="61">
        <v>4</v>
      </c>
      <c r="F15" s="54">
        <v>0</v>
      </c>
      <c r="G15" s="54">
        <v>0</v>
      </c>
      <c r="H15" s="53">
        <f t="shared" si="0"/>
        <v>480</v>
      </c>
      <c r="I15" s="54">
        <f t="shared" si="1"/>
        <v>0</v>
      </c>
      <c r="J15" s="53">
        <f t="shared" si="2"/>
        <v>0</v>
      </c>
      <c r="K15" s="53">
        <f t="shared" si="3"/>
        <v>480</v>
      </c>
      <c r="L15" s="61"/>
    </row>
    <row r="16" spans="1:12" ht="23.1" customHeight="1">
      <c r="A16" s="53">
        <v>14</v>
      </c>
      <c r="B16" s="53" t="s">
        <v>156</v>
      </c>
      <c r="C16" s="54" t="s">
        <v>157</v>
      </c>
      <c r="D16" s="53">
        <v>1.5</v>
      </c>
      <c r="E16" s="53">
        <v>11</v>
      </c>
      <c r="F16" s="54">
        <v>0</v>
      </c>
      <c r="G16" s="61">
        <v>8</v>
      </c>
      <c r="H16" s="53">
        <f t="shared" si="0"/>
        <v>16500</v>
      </c>
      <c r="I16" s="54">
        <f t="shared" si="1"/>
        <v>0</v>
      </c>
      <c r="J16" s="53">
        <f t="shared" si="2"/>
        <v>12000</v>
      </c>
      <c r="K16" s="53">
        <f t="shared" si="3"/>
        <v>28500</v>
      </c>
      <c r="L16" s="61"/>
    </row>
    <row r="17" spans="1:12" ht="23.1" customHeight="1">
      <c r="A17" s="53">
        <v>15</v>
      </c>
      <c r="B17" s="53" t="s">
        <v>158</v>
      </c>
      <c r="C17" s="54" t="s">
        <v>159</v>
      </c>
      <c r="D17" s="53">
        <v>0.62</v>
      </c>
      <c r="E17" s="53">
        <v>4</v>
      </c>
      <c r="F17" s="54">
        <v>0</v>
      </c>
      <c r="G17" s="54">
        <v>0</v>
      </c>
      <c r="H17" s="53">
        <f t="shared" si="0"/>
        <v>2480</v>
      </c>
      <c r="I17" s="54">
        <f t="shared" si="1"/>
        <v>0</v>
      </c>
      <c r="J17" s="53">
        <f t="shared" si="2"/>
        <v>0</v>
      </c>
      <c r="K17" s="53">
        <f t="shared" si="3"/>
        <v>2480</v>
      </c>
      <c r="L17" s="61"/>
    </row>
    <row r="18" spans="1:12" ht="23.1" customHeight="1">
      <c r="A18" s="53">
        <v>16</v>
      </c>
      <c r="B18" s="53" t="s">
        <v>160</v>
      </c>
      <c r="C18" s="54" t="s">
        <v>161</v>
      </c>
      <c r="D18" s="53">
        <v>0.35</v>
      </c>
      <c r="E18" s="53">
        <v>5</v>
      </c>
      <c r="F18" s="54">
        <v>0</v>
      </c>
      <c r="G18" s="54">
        <v>0</v>
      </c>
      <c r="H18" s="53">
        <f t="shared" si="0"/>
        <v>1750</v>
      </c>
      <c r="I18" s="54">
        <f t="shared" si="1"/>
        <v>0</v>
      </c>
      <c r="J18" s="53">
        <f t="shared" si="2"/>
        <v>0</v>
      </c>
      <c r="K18" s="53">
        <f t="shared" si="3"/>
        <v>1750</v>
      </c>
      <c r="L18" s="61"/>
    </row>
    <row r="19" spans="1:12" ht="23.1" customHeight="1">
      <c r="A19" s="53">
        <v>17</v>
      </c>
      <c r="B19" s="53" t="s">
        <v>162</v>
      </c>
      <c r="C19" s="54" t="s">
        <v>163</v>
      </c>
      <c r="D19" s="53">
        <v>0.53</v>
      </c>
      <c r="E19" s="53">
        <v>4</v>
      </c>
      <c r="F19" s="54">
        <v>0</v>
      </c>
      <c r="G19" s="54">
        <v>0</v>
      </c>
      <c r="H19" s="53">
        <f t="shared" si="0"/>
        <v>2120</v>
      </c>
      <c r="I19" s="54">
        <f t="shared" si="1"/>
        <v>0</v>
      </c>
      <c r="J19" s="53">
        <f t="shared" si="2"/>
        <v>0</v>
      </c>
      <c r="K19" s="53">
        <f t="shared" si="3"/>
        <v>2120</v>
      </c>
      <c r="L19" s="61"/>
    </row>
    <row r="20" spans="1:12" ht="23.1" customHeight="1">
      <c r="A20" s="53">
        <v>18</v>
      </c>
      <c r="B20" s="53" t="s">
        <v>164</v>
      </c>
      <c r="C20" s="54" t="s">
        <v>165</v>
      </c>
      <c r="D20" s="53">
        <v>0.42</v>
      </c>
      <c r="E20" s="53">
        <v>6</v>
      </c>
      <c r="F20" s="54">
        <v>0</v>
      </c>
      <c r="G20" s="54">
        <v>0</v>
      </c>
      <c r="H20" s="53">
        <f t="shared" si="0"/>
        <v>2520</v>
      </c>
      <c r="I20" s="54">
        <f t="shared" si="1"/>
        <v>0</v>
      </c>
      <c r="J20" s="53">
        <f t="shared" si="2"/>
        <v>0</v>
      </c>
      <c r="K20" s="53">
        <f t="shared" si="3"/>
        <v>2520</v>
      </c>
      <c r="L20" s="61"/>
    </row>
    <row r="21" spans="1:12" ht="57">
      <c r="A21" s="51" t="s">
        <v>0</v>
      </c>
      <c r="B21" s="51" t="s">
        <v>12</v>
      </c>
      <c r="C21" s="51" t="s">
        <v>13</v>
      </c>
      <c r="D21" s="52" t="s">
        <v>127</v>
      </c>
      <c r="E21" s="52" t="s">
        <v>55</v>
      </c>
      <c r="F21" s="52" t="s">
        <v>128</v>
      </c>
      <c r="G21" s="52" t="s">
        <v>57</v>
      </c>
      <c r="H21" s="52" t="s">
        <v>129</v>
      </c>
      <c r="I21" s="52" t="s">
        <v>59</v>
      </c>
      <c r="J21" s="52" t="s">
        <v>130</v>
      </c>
      <c r="K21" s="52" t="s">
        <v>5</v>
      </c>
      <c r="L21" s="51" t="s">
        <v>1</v>
      </c>
    </row>
    <row r="22" spans="1:12" ht="23.1" customHeight="1">
      <c r="A22" s="53">
        <v>19</v>
      </c>
      <c r="B22" s="59" t="s">
        <v>166</v>
      </c>
      <c r="C22" s="54" t="s">
        <v>167</v>
      </c>
      <c r="D22" s="53">
        <v>0.12</v>
      </c>
      <c r="E22" s="53">
        <v>3</v>
      </c>
      <c r="F22" s="54">
        <v>0</v>
      </c>
      <c r="G22" s="54">
        <v>0</v>
      </c>
      <c r="H22" s="53">
        <f t="shared" ref="H22:H40" si="4">D22*E22*1000</f>
        <v>360</v>
      </c>
      <c r="I22" s="54">
        <f t="shared" ref="I22:I40" si="5">F22*D22*1000</f>
        <v>0</v>
      </c>
      <c r="J22" s="53">
        <f t="shared" ref="J22:J40" si="6">D22*G22*1000</f>
        <v>0</v>
      </c>
      <c r="K22" s="53">
        <f t="shared" ref="K22:K41" si="7">SUM(H22:J22)</f>
        <v>360</v>
      </c>
      <c r="L22" s="61"/>
    </row>
    <row r="23" spans="1:12" ht="23.1" customHeight="1">
      <c r="A23" s="53">
        <v>20</v>
      </c>
      <c r="B23" s="53" t="s">
        <v>168</v>
      </c>
      <c r="C23" s="54" t="s">
        <v>169</v>
      </c>
      <c r="D23" s="53">
        <v>1.2</v>
      </c>
      <c r="E23" s="53">
        <v>6</v>
      </c>
      <c r="F23" s="54">
        <v>0</v>
      </c>
      <c r="G23" s="54">
        <v>0</v>
      </c>
      <c r="H23" s="53">
        <f t="shared" si="4"/>
        <v>7200</v>
      </c>
      <c r="I23" s="54">
        <f t="shared" si="5"/>
        <v>0</v>
      </c>
      <c r="J23" s="53">
        <f t="shared" si="6"/>
        <v>0</v>
      </c>
      <c r="K23" s="53">
        <f t="shared" si="7"/>
        <v>7200</v>
      </c>
      <c r="L23" s="61"/>
    </row>
    <row r="24" spans="1:12" ht="23.1" customHeight="1">
      <c r="A24" s="53">
        <v>21</v>
      </c>
      <c r="B24" s="53" t="s">
        <v>170</v>
      </c>
      <c r="C24" s="54" t="s">
        <v>171</v>
      </c>
      <c r="D24" s="53">
        <v>0.5</v>
      </c>
      <c r="E24" s="53">
        <v>5</v>
      </c>
      <c r="F24" s="54">
        <v>0</v>
      </c>
      <c r="G24" s="54">
        <v>0</v>
      </c>
      <c r="H24" s="53">
        <f t="shared" si="4"/>
        <v>2500</v>
      </c>
      <c r="I24" s="54">
        <f t="shared" si="5"/>
        <v>0</v>
      </c>
      <c r="J24" s="53">
        <f t="shared" si="6"/>
        <v>0</v>
      </c>
      <c r="K24" s="53">
        <f t="shared" si="7"/>
        <v>2500</v>
      </c>
      <c r="L24" s="61"/>
    </row>
    <row r="25" spans="1:12" ht="23.1" customHeight="1">
      <c r="A25" s="53">
        <v>22</v>
      </c>
      <c r="B25" s="61" t="s">
        <v>172</v>
      </c>
      <c r="C25" s="54" t="s">
        <v>173</v>
      </c>
      <c r="D25" s="53">
        <v>0.3</v>
      </c>
      <c r="E25" s="53">
        <v>14</v>
      </c>
      <c r="F25" s="54">
        <v>0</v>
      </c>
      <c r="G25" s="54">
        <v>4</v>
      </c>
      <c r="H25" s="53">
        <f t="shared" si="4"/>
        <v>4200</v>
      </c>
      <c r="I25" s="54">
        <f t="shared" si="5"/>
        <v>0</v>
      </c>
      <c r="J25" s="53">
        <f t="shared" si="6"/>
        <v>1200</v>
      </c>
      <c r="K25" s="53">
        <f t="shared" si="7"/>
        <v>5400</v>
      </c>
      <c r="L25" s="61"/>
    </row>
    <row r="26" spans="1:12" ht="23.1" customHeight="1">
      <c r="A26" s="53">
        <v>23</v>
      </c>
      <c r="B26" s="53" t="s">
        <v>40</v>
      </c>
      <c r="C26" s="54" t="s">
        <v>41</v>
      </c>
      <c r="D26" s="53">
        <v>1</v>
      </c>
      <c r="E26" s="53">
        <v>16</v>
      </c>
      <c r="F26" s="54">
        <v>6</v>
      </c>
      <c r="G26" s="61">
        <v>0</v>
      </c>
      <c r="H26" s="53">
        <f t="shared" si="4"/>
        <v>16000</v>
      </c>
      <c r="I26" s="54">
        <f t="shared" si="5"/>
        <v>6000</v>
      </c>
      <c r="J26" s="53">
        <f t="shared" si="6"/>
        <v>0</v>
      </c>
      <c r="K26" s="53">
        <f t="shared" si="7"/>
        <v>22000</v>
      </c>
      <c r="L26" s="61"/>
    </row>
    <row r="27" spans="1:12" ht="23.1" customHeight="1">
      <c r="A27" s="53">
        <v>24</v>
      </c>
      <c r="B27" s="53" t="s">
        <v>40</v>
      </c>
      <c r="C27" s="54" t="s">
        <v>174</v>
      </c>
      <c r="D27" s="53">
        <v>0.53</v>
      </c>
      <c r="E27" s="53">
        <v>20</v>
      </c>
      <c r="F27" s="54">
        <v>6</v>
      </c>
      <c r="G27" s="61">
        <v>6</v>
      </c>
      <c r="H27" s="53">
        <f t="shared" si="4"/>
        <v>10600</v>
      </c>
      <c r="I27" s="54">
        <f t="shared" si="5"/>
        <v>3180</v>
      </c>
      <c r="J27" s="53">
        <f t="shared" si="6"/>
        <v>3180</v>
      </c>
      <c r="K27" s="53">
        <f t="shared" si="7"/>
        <v>16960</v>
      </c>
      <c r="L27" s="61"/>
    </row>
    <row r="28" spans="1:12" ht="23.1" customHeight="1">
      <c r="A28" s="53">
        <v>25</v>
      </c>
      <c r="B28" s="54" t="s">
        <v>42</v>
      </c>
      <c r="C28" s="54" t="s">
        <v>175</v>
      </c>
      <c r="D28" s="54">
        <v>0.76</v>
      </c>
      <c r="E28" s="54">
        <v>11</v>
      </c>
      <c r="F28" s="54">
        <v>0</v>
      </c>
      <c r="G28" s="54">
        <v>0</v>
      </c>
      <c r="H28" s="53">
        <f t="shared" si="4"/>
        <v>8360</v>
      </c>
      <c r="I28" s="54">
        <f t="shared" si="5"/>
        <v>0</v>
      </c>
      <c r="J28" s="53">
        <f t="shared" si="6"/>
        <v>0</v>
      </c>
      <c r="K28" s="53">
        <f t="shared" si="7"/>
        <v>8360</v>
      </c>
      <c r="L28" s="61"/>
    </row>
    <row r="29" spans="1:12" ht="30.95" customHeight="1">
      <c r="A29" s="53">
        <v>26</v>
      </c>
      <c r="B29" s="54" t="s">
        <v>176</v>
      </c>
      <c r="C29" s="54" t="s">
        <v>177</v>
      </c>
      <c r="D29" s="54">
        <v>0.38</v>
      </c>
      <c r="E29" s="54">
        <v>11</v>
      </c>
      <c r="F29" s="54">
        <v>0</v>
      </c>
      <c r="G29" s="54">
        <v>0</v>
      </c>
      <c r="H29" s="53">
        <f t="shared" si="4"/>
        <v>4180</v>
      </c>
      <c r="I29" s="54">
        <f t="shared" si="5"/>
        <v>0</v>
      </c>
      <c r="J29" s="53">
        <f t="shared" si="6"/>
        <v>0</v>
      </c>
      <c r="K29" s="53">
        <f t="shared" si="7"/>
        <v>4180</v>
      </c>
      <c r="L29" s="61"/>
    </row>
    <row r="30" spans="1:12" ht="23.1" customHeight="1">
      <c r="A30" s="53">
        <v>27</v>
      </c>
      <c r="B30" s="54" t="s">
        <v>178</v>
      </c>
      <c r="C30" s="54" t="s">
        <v>175</v>
      </c>
      <c r="D30" s="54">
        <v>0.7</v>
      </c>
      <c r="E30" s="54">
        <v>11</v>
      </c>
      <c r="F30" s="54">
        <v>0</v>
      </c>
      <c r="G30" s="54">
        <v>0</v>
      </c>
      <c r="H30" s="53">
        <f t="shared" si="4"/>
        <v>7700</v>
      </c>
      <c r="I30" s="54">
        <f t="shared" si="5"/>
        <v>0</v>
      </c>
      <c r="J30" s="53">
        <f t="shared" si="6"/>
        <v>0</v>
      </c>
      <c r="K30" s="53">
        <f t="shared" si="7"/>
        <v>7700</v>
      </c>
      <c r="L30" s="61"/>
    </row>
    <row r="31" spans="1:12" ht="23.1" customHeight="1">
      <c r="A31" s="53">
        <v>28</v>
      </c>
      <c r="B31" s="62" t="s">
        <v>46</v>
      </c>
      <c r="C31" s="57" t="s">
        <v>179</v>
      </c>
      <c r="D31" s="63">
        <v>0.6</v>
      </c>
      <c r="E31" s="59">
        <v>16.5</v>
      </c>
      <c r="F31" s="54">
        <v>0</v>
      </c>
      <c r="G31" s="59">
        <v>7</v>
      </c>
      <c r="H31" s="53">
        <f t="shared" si="4"/>
        <v>9900</v>
      </c>
      <c r="I31" s="54">
        <f t="shared" si="5"/>
        <v>0</v>
      </c>
      <c r="J31" s="53">
        <f t="shared" si="6"/>
        <v>4200</v>
      </c>
      <c r="K31" s="53">
        <f t="shared" si="7"/>
        <v>14100</v>
      </c>
      <c r="L31" s="61"/>
    </row>
    <row r="32" spans="1:12" ht="23.1" customHeight="1">
      <c r="A32" s="53">
        <v>29</v>
      </c>
      <c r="B32" s="59" t="s">
        <v>180</v>
      </c>
      <c r="C32" s="59" t="s">
        <v>181</v>
      </c>
      <c r="D32" s="59">
        <v>0.35</v>
      </c>
      <c r="E32" s="59">
        <v>16.5</v>
      </c>
      <c r="F32" s="54">
        <v>0</v>
      </c>
      <c r="G32" s="59">
        <v>0</v>
      </c>
      <c r="H32" s="53">
        <f t="shared" si="4"/>
        <v>5775</v>
      </c>
      <c r="I32" s="54">
        <f t="shared" si="5"/>
        <v>0</v>
      </c>
      <c r="J32" s="53">
        <f t="shared" si="6"/>
        <v>0</v>
      </c>
      <c r="K32" s="53">
        <f t="shared" si="7"/>
        <v>5775</v>
      </c>
      <c r="L32" s="61"/>
    </row>
    <row r="33" spans="1:12" s="68" customFormat="1" ht="23.1" customHeight="1">
      <c r="A33" s="53">
        <v>30</v>
      </c>
      <c r="B33" s="54" t="s">
        <v>182</v>
      </c>
      <c r="C33" s="61" t="s">
        <v>134</v>
      </c>
      <c r="D33" s="54">
        <v>0.7</v>
      </c>
      <c r="E33" s="54">
        <v>14</v>
      </c>
      <c r="F33" s="54">
        <v>0</v>
      </c>
      <c r="G33" s="54">
        <v>9</v>
      </c>
      <c r="H33" s="53">
        <f t="shared" si="4"/>
        <v>9800</v>
      </c>
      <c r="I33" s="54">
        <f t="shared" si="5"/>
        <v>0</v>
      </c>
      <c r="J33" s="53">
        <f t="shared" si="6"/>
        <v>6300</v>
      </c>
      <c r="K33" s="53">
        <f t="shared" si="7"/>
        <v>16100</v>
      </c>
      <c r="L33" s="70"/>
    </row>
    <row r="34" spans="1:12" s="68" customFormat="1" ht="23.1" customHeight="1">
      <c r="A34" s="53">
        <v>31</v>
      </c>
      <c r="B34" s="53" t="s">
        <v>183</v>
      </c>
      <c r="C34" s="54" t="s">
        <v>184</v>
      </c>
      <c r="D34" s="53">
        <v>0.65</v>
      </c>
      <c r="E34" s="53">
        <v>12</v>
      </c>
      <c r="F34" s="54">
        <v>0</v>
      </c>
      <c r="G34" s="61">
        <v>8</v>
      </c>
      <c r="H34" s="53">
        <f t="shared" si="4"/>
        <v>7800</v>
      </c>
      <c r="I34" s="54">
        <f t="shared" si="5"/>
        <v>0</v>
      </c>
      <c r="J34" s="53">
        <f t="shared" si="6"/>
        <v>5200</v>
      </c>
      <c r="K34" s="53">
        <f t="shared" si="7"/>
        <v>13000</v>
      </c>
      <c r="L34" s="70"/>
    </row>
    <row r="35" spans="1:12" s="68" customFormat="1" ht="23.1" customHeight="1">
      <c r="A35" s="53">
        <v>32</v>
      </c>
      <c r="B35" s="53" t="s">
        <v>185</v>
      </c>
      <c r="C35" s="54" t="s">
        <v>186</v>
      </c>
      <c r="D35" s="53">
        <v>0.11</v>
      </c>
      <c r="E35" s="53">
        <v>0</v>
      </c>
      <c r="F35" s="54">
        <v>4</v>
      </c>
      <c r="G35" s="61">
        <v>0</v>
      </c>
      <c r="H35" s="53">
        <f t="shared" si="4"/>
        <v>0</v>
      </c>
      <c r="I35" s="54">
        <f t="shared" si="5"/>
        <v>440</v>
      </c>
      <c r="J35" s="53">
        <f t="shared" si="6"/>
        <v>0</v>
      </c>
      <c r="K35" s="53">
        <f t="shared" si="7"/>
        <v>440</v>
      </c>
      <c r="L35" s="70"/>
    </row>
    <row r="36" spans="1:12" s="68" customFormat="1" ht="23.1" customHeight="1">
      <c r="A36" s="53">
        <v>33</v>
      </c>
      <c r="B36" s="53" t="s">
        <v>187</v>
      </c>
      <c r="C36" s="54" t="s">
        <v>188</v>
      </c>
      <c r="D36" s="53">
        <v>0.2</v>
      </c>
      <c r="E36" s="53">
        <v>0</v>
      </c>
      <c r="F36" s="54">
        <v>4</v>
      </c>
      <c r="G36" s="61">
        <v>0</v>
      </c>
      <c r="H36" s="53">
        <f t="shared" si="4"/>
        <v>0</v>
      </c>
      <c r="I36" s="54">
        <f t="shared" si="5"/>
        <v>800</v>
      </c>
      <c r="J36" s="53">
        <f t="shared" si="6"/>
        <v>0</v>
      </c>
      <c r="K36" s="53">
        <f t="shared" si="7"/>
        <v>800</v>
      </c>
      <c r="L36" s="70"/>
    </row>
    <row r="37" spans="1:12" s="68" customFormat="1" ht="23.1" customHeight="1">
      <c r="A37" s="53">
        <v>34</v>
      </c>
      <c r="B37" s="53" t="s">
        <v>189</v>
      </c>
      <c r="C37" s="54" t="s">
        <v>188</v>
      </c>
      <c r="D37" s="53">
        <v>0.2</v>
      </c>
      <c r="E37" s="53">
        <v>0</v>
      </c>
      <c r="F37" s="54">
        <v>4</v>
      </c>
      <c r="G37" s="61">
        <v>0</v>
      </c>
      <c r="H37" s="53">
        <f t="shared" si="4"/>
        <v>0</v>
      </c>
      <c r="I37" s="54">
        <f t="shared" si="5"/>
        <v>800</v>
      </c>
      <c r="J37" s="53">
        <f t="shared" si="6"/>
        <v>0</v>
      </c>
      <c r="K37" s="53">
        <f t="shared" si="7"/>
        <v>800</v>
      </c>
      <c r="L37" s="70"/>
    </row>
    <row r="38" spans="1:12" s="68" customFormat="1" ht="23.1" customHeight="1">
      <c r="A38" s="53">
        <v>35</v>
      </c>
      <c r="B38" s="53" t="s">
        <v>190</v>
      </c>
      <c r="C38" s="54" t="s">
        <v>191</v>
      </c>
      <c r="D38" s="53">
        <v>0.15</v>
      </c>
      <c r="E38" s="53">
        <v>7</v>
      </c>
      <c r="F38" s="54">
        <v>0</v>
      </c>
      <c r="G38" s="61">
        <v>0</v>
      </c>
      <c r="H38" s="53">
        <f t="shared" si="4"/>
        <v>1050</v>
      </c>
      <c r="I38" s="54">
        <f t="shared" si="5"/>
        <v>0</v>
      </c>
      <c r="J38" s="53">
        <f t="shared" si="6"/>
        <v>0</v>
      </c>
      <c r="K38" s="53">
        <f t="shared" si="7"/>
        <v>1050</v>
      </c>
      <c r="L38" s="70"/>
    </row>
    <row r="39" spans="1:12" s="68" customFormat="1" ht="23.1" customHeight="1">
      <c r="A39" s="53">
        <v>36</v>
      </c>
      <c r="B39" s="53" t="s">
        <v>192</v>
      </c>
      <c r="C39" s="54" t="s">
        <v>193</v>
      </c>
      <c r="D39" s="53">
        <v>6.5000000000000002E-2</v>
      </c>
      <c r="E39" s="53">
        <v>0</v>
      </c>
      <c r="F39" s="71">
        <v>0</v>
      </c>
      <c r="G39" s="54">
        <v>50</v>
      </c>
      <c r="H39" s="53">
        <f t="shared" si="4"/>
        <v>0</v>
      </c>
      <c r="I39" s="54">
        <f t="shared" si="5"/>
        <v>0</v>
      </c>
      <c r="J39" s="53">
        <f t="shared" si="6"/>
        <v>3250</v>
      </c>
      <c r="K39" s="53">
        <f t="shared" si="7"/>
        <v>3250</v>
      </c>
      <c r="L39" s="70"/>
    </row>
    <row r="40" spans="1:12" s="68" customFormat="1" ht="23.1" customHeight="1">
      <c r="A40" s="53">
        <v>37</v>
      </c>
      <c r="B40" s="53" t="s">
        <v>194</v>
      </c>
      <c r="C40" s="54" t="s">
        <v>195</v>
      </c>
      <c r="D40" s="53">
        <v>0.16500000000000001</v>
      </c>
      <c r="E40" s="53">
        <v>0</v>
      </c>
      <c r="F40" s="72">
        <v>0</v>
      </c>
      <c r="G40" s="54">
        <v>2</v>
      </c>
      <c r="H40" s="53">
        <f t="shared" si="4"/>
        <v>0</v>
      </c>
      <c r="I40" s="54">
        <f t="shared" si="5"/>
        <v>0</v>
      </c>
      <c r="J40" s="53">
        <f t="shared" si="6"/>
        <v>330</v>
      </c>
      <c r="K40" s="53">
        <f t="shared" si="7"/>
        <v>330</v>
      </c>
      <c r="L40" s="70"/>
    </row>
    <row r="41" spans="1:12" ht="23.1" customHeight="1">
      <c r="A41" s="53">
        <v>38</v>
      </c>
      <c r="B41" s="51" t="s">
        <v>52</v>
      </c>
      <c r="C41" s="51"/>
      <c r="D41" s="51">
        <f>SUM(D3:D40)</f>
        <v>16.62</v>
      </c>
      <c r="E41" s="51"/>
      <c r="F41" s="51"/>
      <c r="G41" s="51"/>
      <c r="H41" s="51">
        <f>SUM(H3:H40)</f>
        <v>158495</v>
      </c>
      <c r="I41" s="51">
        <f>SUM(I3:I40)</f>
        <v>11220</v>
      </c>
      <c r="J41" s="51">
        <f>SUM(J3:J40)</f>
        <v>38960</v>
      </c>
      <c r="K41" s="51">
        <f t="shared" si="7"/>
        <v>208675</v>
      </c>
      <c r="L41" s="53"/>
    </row>
    <row r="42" spans="1:12" ht="23.1" customHeight="1">
      <c r="K42" s="73"/>
    </row>
  </sheetData>
  <mergeCells count="1">
    <mergeCell ref="A1:L1"/>
  </mergeCells>
  <phoneticPr fontId="18" type="noConversion"/>
  <printOptions verticalCentered="1"/>
  <pageMargins left="0.196527777777778" right="0.196527777777778" top="0.78680555555555598" bottom="0.39305555555555599" header="0.5" footer="0.5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2"/>
  <sheetViews>
    <sheetView zoomScale="80" zoomScaleNormal="80" workbookViewId="0">
      <selection activeCell="J17" sqref="J17"/>
    </sheetView>
  </sheetViews>
  <sheetFormatPr defaultColWidth="9" defaultRowHeight="13.5"/>
  <cols>
    <col min="1" max="1" width="9" style="50"/>
    <col min="2" max="2" width="40.5" style="50" customWidth="1"/>
    <col min="3" max="3" width="45" style="50" customWidth="1"/>
    <col min="4" max="6" width="15.25" style="50" customWidth="1"/>
    <col min="7" max="16384" width="9" style="50"/>
  </cols>
  <sheetData>
    <row r="1" spans="1:9" ht="65.45" customHeight="1">
      <c r="B1" s="94" t="s">
        <v>196</v>
      </c>
      <c r="C1" s="94"/>
      <c r="D1" s="94"/>
      <c r="E1" s="94"/>
      <c r="F1" s="94"/>
    </row>
    <row r="2" spans="1:9" ht="28.5">
      <c r="A2" s="51" t="s">
        <v>0</v>
      </c>
      <c r="B2" s="51" t="s">
        <v>12</v>
      </c>
      <c r="C2" s="51" t="s">
        <v>13</v>
      </c>
      <c r="D2" s="52" t="s">
        <v>127</v>
      </c>
      <c r="E2" s="52" t="s">
        <v>121</v>
      </c>
      <c r="F2" s="52" t="s">
        <v>122</v>
      </c>
    </row>
    <row r="3" spans="1:9" ht="30" customHeight="1">
      <c r="A3" s="65">
        <v>1</v>
      </c>
      <c r="B3" s="54" t="s">
        <v>197</v>
      </c>
      <c r="C3" s="54" t="s">
        <v>132</v>
      </c>
      <c r="D3" s="53">
        <v>0.2</v>
      </c>
      <c r="E3" s="54">
        <v>19</v>
      </c>
      <c r="F3" s="53">
        <f>D3*E3*1000</f>
        <v>3800</v>
      </c>
    </row>
    <row r="4" spans="1:9" ht="30" customHeight="1">
      <c r="A4" s="65">
        <v>2</v>
      </c>
      <c r="B4" s="54" t="s">
        <v>133</v>
      </c>
      <c r="C4" s="61" t="s">
        <v>134</v>
      </c>
      <c r="D4" s="61">
        <v>0.7</v>
      </c>
      <c r="E4" s="61">
        <v>4</v>
      </c>
      <c r="F4" s="53">
        <f t="shared" ref="F4:F16" si="0">D4*E4*1000</f>
        <v>2800</v>
      </c>
    </row>
    <row r="5" spans="1:9" ht="30" customHeight="1">
      <c r="A5" s="65">
        <v>3</v>
      </c>
      <c r="B5" s="54" t="s">
        <v>137</v>
      </c>
      <c r="C5" s="54" t="s">
        <v>138</v>
      </c>
      <c r="D5" s="54">
        <v>0.5</v>
      </c>
      <c r="E5" s="54">
        <v>22</v>
      </c>
      <c r="F5" s="53">
        <f t="shared" si="0"/>
        <v>11000</v>
      </c>
    </row>
    <row r="6" spans="1:9" ht="30" customHeight="1">
      <c r="A6" s="65">
        <v>4</v>
      </c>
      <c r="B6" s="53" t="s">
        <v>149</v>
      </c>
      <c r="C6" s="54" t="s">
        <v>150</v>
      </c>
      <c r="D6" s="53">
        <v>0.22</v>
      </c>
      <c r="E6" s="54">
        <v>2</v>
      </c>
      <c r="F6" s="53">
        <f t="shared" si="0"/>
        <v>440</v>
      </c>
    </row>
    <row r="7" spans="1:9" ht="30" customHeight="1">
      <c r="A7" s="65">
        <v>5</v>
      </c>
      <c r="B7" s="53" t="s">
        <v>156</v>
      </c>
      <c r="C7" s="54" t="s">
        <v>157</v>
      </c>
      <c r="D7" s="53">
        <v>1.5</v>
      </c>
      <c r="E7" s="54">
        <v>11</v>
      </c>
      <c r="F7" s="53">
        <f t="shared" si="0"/>
        <v>16500</v>
      </c>
    </row>
    <row r="8" spans="1:9" ht="30" customHeight="1">
      <c r="A8" s="65">
        <v>6</v>
      </c>
      <c r="B8" s="53" t="s">
        <v>158</v>
      </c>
      <c r="C8" s="54" t="s">
        <v>159</v>
      </c>
      <c r="D8" s="53">
        <v>0.62</v>
      </c>
      <c r="E8" s="54">
        <v>1.5</v>
      </c>
      <c r="F8" s="53">
        <f t="shared" si="0"/>
        <v>930</v>
      </c>
      <c r="I8" s="66"/>
    </row>
    <row r="9" spans="1:9" ht="30" customHeight="1">
      <c r="A9" s="65">
        <v>7</v>
      </c>
      <c r="B9" s="53" t="s">
        <v>160</v>
      </c>
      <c r="C9" s="54" t="s">
        <v>161</v>
      </c>
      <c r="D9" s="53">
        <v>0.35</v>
      </c>
      <c r="E9" s="54">
        <v>2</v>
      </c>
      <c r="F9" s="53">
        <f t="shared" si="0"/>
        <v>700</v>
      </c>
    </row>
    <row r="10" spans="1:9" ht="30" customHeight="1">
      <c r="A10" s="65">
        <v>8</v>
      </c>
      <c r="B10" s="53" t="s">
        <v>164</v>
      </c>
      <c r="C10" s="54" t="s">
        <v>165</v>
      </c>
      <c r="D10" s="53">
        <v>0.42</v>
      </c>
      <c r="E10" s="54">
        <v>2</v>
      </c>
      <c r="F10" s="53">
        <f t="shared" si="0"/>
        <v>840</v>
      </c>
    </row>
    <row r="11" spans="1:9" ht="30" customHeight="1">
      <c r="A11" s="65">
        <v>9</v>
      </c>
      <c r="B11" s="53" t="s">
        <v>168</v>
      </c>
      <c r="C11" s="54" t="s">
        <v>169</v>
      </c>
      <c r="D11" s="53">
        <v>1.2</v>
      </c>
      <c r="E11" s="54">
        <v>2</v>
      </c>
      <c r="F11" s="53">
        <f t="shared" si="0"/>
        <v>2400</v>
      </c>
    </row>
    <row r="12" spans="1:9" ht="30" customHeight="1">
      <c r="A12" s="65">
        <v>10</v>
      </c>
      <c r="B12" s="59" t="s">
        <v>135</v>
      </c>
      <c r="C12" s="54" t="s">
        <v>136</v>
      </c>
      <c r="D12" s="53">
        <v>0.4</v>
      </c>
      <c r="E12" s="54">
        <v>6</v>
      </c>
      <c r="F12" s="53">
        <f t="shared" si="0"/>
        <v>2400</v>
      </c>
    </row>
    <row r="13" spans="1:9" ht="30" customHeight="1">
      <c r="A13" s="65">
        <v>11</v>
      </c>
      <c r="B13" s="61" t="s">
        <v>172</v>
      </c>
      <c r="C13" s="54" t="s">
        <v>173</v>
      </c>
      <c r="D13" s="53">
        <v>0.3</v>
      </c>
      <c r="E13" s="54">
        <v>22</v>
      </c>
      <c r="F13" s="53">
        <f t="shared" si="0"/>
        <v>6600</v>
      </c>
    </row>
    <row r="14" spans="1:9" ht="30" customHeight="1">
      <c r="A14" s="65">
        <v>12</v>
      </c>
      <c r="B14" s="53" t="s">
        <v>198</v>
      </c>
      <c r="C14" s="54" t="s">
        <v>41</v>
      </c>
      <c r="D14" s="53">
        <v>1</v>
      </c>
      <c r="E14" s="54">
        <v>24</v>
      </c>
      <c r="F14" s="53">
        <f t="shared" si="0"/>
        <v>24000</v>
      </c>
    </row>
    <row r="15" spans="1:9" ht="30" customHeight="1">
      <c r="A15" s="65">
        <v>13</v>
      </c>
      <c r="B15" s="53" t="s">
        <v>199</v>
      </c>
      <c r="C15" s="54" t="s">
        <v>200</v>
      </c>
      <c r="D15" s="53">
        <v>0.53</v>
      </c>
      <c r="E15" s="54">
        <v>6</v>
      </c>
      <c r="F15" s="53">
        <f t="shared" si="0"/>
        <v>3180</v>
      </c>
    </row>
    <row r="16" spans="1:9" ht="30" customHeight="1">
      <c r="A16" s="65">
        <v>14</v>
      </c>
      <c r="B16" s="54" t="s">
        <v>42</v>
      </c>
      <c r="C16" s="54" t="s">
        <v>175</v>
      </c>
      <c r="D16" s="54">
        <v>0.76</v>
      </c>
      <c r="E16" s="54">
        <v>14</v>
      </c>
      <c r="F16" s="53">
        <f t="shared" si="0"/>
        <v>10640</v>
      </c>
    </row>
    <row r="17" spans="1:6" ht="28.5">
      <c r="A17" s="51" t="s">
        <v>0</v>
      </c>
      <c r="B17" s="51" t="s">
        <v>12</v>
      </c>
      <c r="C17" s="51" t="s">
        <v>13</v>
      </c>
      <c r="D17" s="52" t="s">
        <v>127</v>
      </c>
      <c r="E17" s="52" t="s">
        <v>121</v>
      </c>
      <c r="F17" s="52" t="s">
        <v>122</v>
      </c>
    </row>
    <row r="18" spans="1:6" ht="30" customHeight="1">
      <c r="A18" s="65">
        <v>15</v>
      </c>
      <c r="B18" s="54" t="s">
        <v>201</v>
      </c>
      <c r="C18" s="54" t="s">
        <v>177</v>
      </c>
      <c r="D18" s="54">
        <v>0.35</v>
      </c>
      <c r="E18" s="54">
        <v>19.600000000000001</v>
      </c>
      <c r="F18" s="53">
        <f>D18*E18*1000</f>
        <v>6860</v>
      </c>
    </row>
    <row r="19" spans="1:6" ht="30" customHeight="1">
      <c r="A19" s="65">
        <v>16</v>
      </c>
      <c r="B19" s="54" t="s">
        <v>178</v>
      </c>
      <c r="C19" s="54" t="s">
        <v>175</v>
      </c>
      <c r="D19" s="54">
        <v>0.7</v>
      </c>
      <c r="E19" s="54">
        <v>16</v>
      </c>
      <c r="F19" s="53">
        <f>D19*E19*1000</f>
        <v>11200</v>
      </c>
    </row>
    <row r="20" spans="1:6" ht="30" customHeight="1">
      <c r="A20" s="65">
        <v>17</v>
      </c>
      <c r="B20" s="56" t="s">
        <v>46</v>
      </c>
      <c r="C20" s="57" t="s">
        <v>179</v>
      </c>
      <c r="D20" s="58">
        <v>0.6</v>
      </c>
      <c r="E20" s="59">
        <v>30.3</v>
      </c>
      <c r="F20" s="53">
        <f>D20*E20*1000</f>
        <v>18180</v>
      </c>
    </row>
    <row r="21" spans="1:6" ht="30" customHeight="1">
      <c r="A21" s="65">
        <v>18</v>
      </c>
      <c r="B21" s="59" t="s">
        <v>180</v>
      </c>
      <c r="C21" s="59" t="s">
        <v>181</v>
      </c>
      <c r="D21" s="59">
        <v>0.35</v>
      </c>
      <c r="E21" s="59">
        <v>13.5</v>
      </c>
      <c r="F21" s="53">
        <f>D21*E21*1000</f>
        <v>4725</v>
      </c>
    </row>
    <row r="22" spans="1:6" ht="30" customHeight="1">
      <c r="A22" s="65">
        <v>19</v>
      </c>
      <c r="B22" s="51" t="s">
        <v>52</v>
      </c>
      <c r="C22" s="51"/>
      <c r="D22" s="51">
        <f>SUM(D3:D21)</f>
        <v>10.7</v>
      </c>
      <c r="E22" s="51"/>
      <c r="F22" s="51">
        <f>SUM(F3:F21)</f>
        <v>127195</v>
      </c>
    </row>
  </sheetData>
  <mergeCells count="1">
    <mergeCell ref="B1:F1"/>
  </mergeCells>
  <phoneticPr fontId="18" type="noConversion"/>
  <pageMargins left="0.196527777777778" right="0.196527777777778" top="0.78680555555555598" bottom="0.39305555555555599" header="0.29861111111111099" footer="0.29861111111111099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7"/>
  <sheetViews>
    <sheetView zoomScale="80" zoomScaleNormal="80" workbookViewId="0">
      <selection activeCell="O29" sqref="O29"/>
    </sheetView>
  </sheetViews>
  <sheetFormatPr defaultColWidth="8.875" defaultRowHeight="13.5"/>
  <cols>
    <col min="1" max="1" width="8.875" style="50"/>
    <col min="2" max="2" width="17.375" style="50" customWidth="1"/>
    <col min="3" max="3" width="29.25" style="50" customWidth="1"/>
    <col min="4" max="10" width="11.5" style="50" customWidth="1"/>
    <col min="11" max="11" width="8.625" style="50" customWidth="1"/>
    <col min="12" max="16384" width="8.875" style="50"/>
  </cols>
  <sheetData>
    <row r="1" spans="1:11" ht="69.95" customHeight="1">
      <c r="A1" s="95" t="s">
        <v>202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1" ht="28.5">
      <c r="A2" s="52" t="s">
        <v>0</v>
      </c>
      <c r="B2" s="52" t="s">
        <v>12</v>
      </c>
      <c r="C2" s="52" t="s">
        <v>13</v>
      </c>
      <c r="D2" s="52" t="s">
        <v>127</v>
      </c>
      <c r="E2" s="52" t="s">
        <v>55</v>
      </c>
      <c r="F2" s="52" t="s">
        <v>128</v>
      </c>
      <c r="G2" s="52" t="s">
        <v>203</v>
      </c>
      <c r="H2" s="52" t="s">
        <v>58</v>
      </c>
      <c r="I2" s="52" t="s">
        <v>59</v>
      </c>
      <c r="J2" s="52" t="s">
        <v>60</v>
      </c>
      <c r="K2" s="52" t="s">
        <v>1</v>
      </c>
    </row>
    <row r="3" spans="1:11" ht="36" customHeight="1">
      <c r="A3" s="53">
        <v>1</v>
      </c>
      <c r="B3" s="54" t="s">
        <v>204</v>
      </c>
      <c r="C3" s="54" t="s">
        <v>205</v>
      </c>
      <c r="D3" s="54">
        <v>0.35</v>
      </c>
      <c r="E3" s="54">
        <v>4</v>
      </c>
      <c r="F3" s="54">
        <v>0</v>
      </c>
      <c r="G3" s="54">
        <v>0</v>
      </c>
      <c r="H3" s="54">
        <f t="shared" ref="H3:H13" si="0">D3*E3*1000</f>
        <v>1400</v>
      </c>
      <c r="I3" s="54">
        <f t="shared" ref="I3:I13" si="1">F3*D3*1000</f>
        <v>0</v>
      </c>
      <c r="J3" s="54">
        <f t="shared" ref="J3:J13" si="2">G3*D3*1000</f>
        <v>0</v>
      </c>
      <c r="K3" s="61"/>
    </row>
    <row r="4" spans="1:11" ht="36" customHeight="1">
      <c r="A4" s="53">
        <v>2</v>
      </c>
      <c r="B4" s="54" t="s">
        <v>206</v>
      </c>
      <c r="C4" s="54" t="s">
        <v>207</v>
      </c>
      <c r="D4" s="54">
        <v>0.38</v>
      </c>
      <c r="E4" s="54">
        <v>4</v>
      </c>
      <c r="F4" s="54">
        <v>0</v>
      </c>
      <c r="G4" s="54">
        <v>4</v>
      </c>
      <c r="H4" s="54">
        <f t="shared" si="0"/>
        <v>1520</v>
      </c>
      <c r="I4" s="54">
        <f t="shared" si="1"/>
        <v>0</v>
      </c>
      <c r="J4" s="54">
        <f t="shared" si="2"/>
        <v>1520</v>
      </c>
      <c r="K4" s="61"/>
    </row>
    <row r="5" spans="1:11" ht="36" customHeight="1">
      <c r="A5" s="53">
        <v>3</v>
      </c>
      <c r="B5" s="54" t="s">
        <v>208</v>
      </c>
      <c r="C5" s="54" t="s">
        <v>209</v>
      </c>
      <c r="D5" s="54">
        <v>0.65</v>
      </c>
      <c r="E5" s="54">
        <v>4</v>
      </c>
      <c r="F5" s="54">
        <v>0</v>
      </c>
      <c r="G5" s="54">
        <v>4</v>
      </c>
      <c r="H5" s="54">
        <f t="shared" si="0"/>
        <v>2600</v>
      </c>
      <c r="I5" s="54">
        <f t="shared" si="1"/>
        <v>0</v>
      </c>
      <c r="J5" s="54">
        <f t="shared" si="2"/>
        <v>2600</v>
      </c>
      <c r="K5" s="61"/>
    </row>
    <row r="6" spans="1:11" ht="36" customHeight="1">
      <c r="A6" s="53">
        <v>4</v>
      </c>
      <c r="B6" s="54" t="s">
        <v>210</v>
      </c>
      <c r="C6" s="54" t="s">
        <v>211</v>
      </c>
      <c r="D6" s="54">
        <v>0.4</v>
      </c>
      <c r="E6" s="54">
        <v>4</v>
      </c>
      <c r="F6" s="54">
        <v>0</v>
      </c>
      <c r="G6" s="54">
        <v>4</v>
      </c>
      <c r="H6" s="54">
        <f t="shared" si="0"/>
        <v>1600</v>
      </c>
      <c r="I6" s="54">
        <f t="shared" si="1"/>
        <v>0</v>
      </c>
      <c r="J6" s="54">
        <f t="shared" si="2"/>
        <v>1600</v>
      </c>
      <c r="K6" s="61"/>
    </row>
    <row r="7" spans="1:11" ht="36" customHeight="1">
      <c r="A7" s="53">
        <v>5</v>
      </c>
      <c r="B7" s="54" t="s">
        <v>212</v>
      </c>
      <c r="C7" s="54" t="s">
        <v>213</v>
      </c>
      <c r="D7" s="54">
        <v>0.13</v>
      </c>
      <c r="E7" s="54">
        <v>3</v>
      </c>
      <c r="F7" s="54">
        <v>0</v>
      </c>
      <c r="G7" s="54">
        <v>0</v>
      </c>
      <c r="H7" s="54">
        <f t="shared" si="0"/>
        <v>390</v>
      </c>
      <c r="I7" s="54">
        <f t="shared" si="1"/>
        <v>0</v>
      </c>
      <c r="J7" s="54">
        <f t="shared" si="2"/>
        <v>0</v>
      </c>
      <c r="K7" s="61"/>
    </row>
    <row r="8" spans="1:11" ht="36" customHeight="1">
      <c r="A8" s="53">
        <v>6</v>
      </c>
      <c r="B8" s="54" t="s">
        <v>214</v>
      </c>
      <c r="C8" s="54" t="s">
        <v>215</v>
      </c>
      <c r="D8" s="54">
        <v>0.7</v>
      </c>
      <c r="E8" s="54">
        <v>5</v>
      </c>
      <c r="F8" s="54">
        <v>0</v>
      </c>
      <c r="G8" s="54">
        <v>4</v>
      </c>
      <c r="H8" s="54">
        <f t="shared" si="0"/>
        <v>3500</v>
      </c>
      <c r="I8" s="54">
        <f t="shared" si="1"/>
        <v>0</v>
      </c>
      <c r="J8" s="54">
        <f t="shared" si="2"/>
        <v>2800</v>
      </c>
      <c r="K8" s="61"/>
    </row>
    <row r="9" spans="1:11" ht="36" customHeight="1">
      <c r="A9" s="53">
        <v>7</v>
      </c>
      <c r="B9" s="54" t="s">
        <v>216</v>
      </c>
      <c r="C9" s="54" t="s">
        <v>217</v>
      </c>
      <c r="D9" s="54">
        <v>0.4</v>
      </c>
      <c r="E9" s="54">
        <v>3</v>
      </c>
      <c r="F9" s="54">
        <v>0</v>
      </c>
      <c r="G9" s="54">
        <v>0</v>
      </c>
      <c r="H9" s="54">
        <f t="shared" si="0"/>
        <v>1200</v>
      </c>
      <c r="I9" s="54">
        <f t="shared" si="1"/>
        <v>0</v>
      </c>
      <c r="J9" s="54">
        <f t="shared" si="2"/>
        <v>0</v>
      </c>
      <c r="K9" s="61"/>
    </row>
    <row r="10" spans="1:11" ht="36" customHeight="1">
      <c r="A10" s="53">
        <v>8</v>
      </c>
      <c r="B10" s="54" t="s">
        <v>218</v>
      </c>
      <c r="C10" s="54" t="s">
        <v>219</v>
      </c>
      <c r="D10" s="54">
        <v>0.7</v>
      </c>
      <c r="E10" s="54">
        <v>3.5</v>
      </c>
      <c r="F10" s="54">
        <v>0</v>
      </c>
      <c r="G10" s="54">
        <v>0</v>
      </c>
      <c r="H10" s="54">
        <f t="shared" si="0"/>
        <v>2450</v>
      </c>
      <c r="I10" s="54">
        <f t="shared" si="1"/>
        <v>0</v>
      </c>
      <c r="J10" s="54">
        <f t="shared" si="2"/>
        <v>0</v>
      </c>
      <c r="K10" s="61"/>
    </row>
    <row r="11" spans="1:11" ht="36" customHeight="1">
      <c r="A11" s="53">
        <v>9</v>
      </c>
      <c r="B11" s="53" t="s">
        <v>220</v>
      </c>
      <c r="C11" s="54" t="s">
        <v>221</v>
      </c>
      <c r="D11" s="53">
        <v>0.22</v>
      </c>
      <c r="E11" s="53">
        <v>4.5</v>
      </c>
      <c r="F11" s="54">
        <v>0</v>
      </c>
      <c r="G11" s="54">
        <v>0</v>
      </c>
      <c r="H11" s="54">
        <f t="shared" si="0"/>
        <v>990</v>
      </c>
      <c r="I11" s="54">
        <f t="shared" si="1"/>
        <v>0</v>
      </c>
      <c r="J11" s="54">
        <f t="shared" si="2"/>
        <v>0</v>
      </c>
      <c r="K11" s="61"/>
    </row>
    <row r="12" spans="1:11" ht="36" customHeight="1">
      <c r="A12" s="53">
        <v>10</v>
      </c>
      <c r="B12" s="53" t="s">
        <v>222</v>
      </c>
      <c r="C12" s="54" t="s">
        <v>223</v>
      </c>
      <c r="D12" s="53">
        <v>0.13</v>
      </c>
      <c r="E12" s="53">
        <v>5.5</v>
      </c>
      <c r="F12" s="54">
        <v>0</v>
      </c>
      <c r="G12" s="54">
        <v>0</v>
      </c>
      <c r="H12" s="54">
        <f t="shared" si="0"/>
        <v>715</v>
      </c>
      <c r="I12" s="54">
        <f t="shared" si="1"/>
        <v>0</v>
      </c>
      <c r="J12" s="54">
        <f t="shared" si="2"/>
        <v>0</v>
      </c>
      <c r="K12" s="61"/>
    </row>
    <row r="13" spans="1:11" ht="36" customHeight="1">
      <c r="A13" s="53">
        <v>11</v>
      </c>
      <c r="B13" s="54" t="s">
        <v>42</v>
      </c>
      <c r="C13" s="54" t="s">
        <v>224</v>
      </c>
      <c r="D13" s="54">
        <v>1.6</v>
      </c>
      <c r="E13" s="54">
        <v>10</v>
      </c>
      <c r="F13" s="54">
        <v>0</v>
      </c>
      <c r="G13" s="54">
        <v>0</v>
      </c>
      <c r="H13" s="54">
        <f t="shared" si="0"/>
        <v>16000</v>
      </c>
      <c r="I13" s="54">
        <f t="shared" si="1"/>
        <v>0</v>
      </c>
      <c r="J13" s="54">
        <f t="shared" si="2"/>
        <v>0</v>
      </c>
      <c r="K13" s="61"/>
    </row>
    <row r="14" spans="1:11" ht="28.5">
      <c r="A14" s="52" t="s">
        <v>0</v>
      </c>
      <c r="B14" s="52" t="s">
        <v>12</v>
      </c>
      <c r="C14" s="52" t="s">
        <v>13</v>
      </c>
      <c r="D14" s="52" t="s">
        <v>127</v>
      </c>
      <c r="E14" s="52" t="s">
        <v>55</v>
      </c>
      <c r="F14" s="52" t="s">
        <v>128</v>
      </c>
      <c r="G14" s="52" t="s">
        <v>203</v>
      </c>
      <c r="H14" s="52" t="s">
        <v>58</v>
      </c>
      <c r="I14" s="52" t="s">
        <v>59</v>
      </c>
      <c r="J14" s="52" t="s">
        <v>60</v>
      </c>
      <c r="K14" s="52" t="s">
        <v>1</v>
      </c>
    </row>
    <row r="15" spans="1:11" ht="36" customHeight="1">
      <c r="A15" s="53">
        <v>12</v>
      </c>
      <c r="B15" s="54" t="s">
        <v>225</v>
      </c>
      <c r="C15" s="54" t="s">
        <v>226</v>
      </c>
      <c r="D15" s="54">
        <v>2.2999999999999998</v>
      </c>
      <c r="E15" s="54">
        <v>8</v>
      </c>
      <c r="F15" s="54">
        <v>0</v>
      </c>
      <c r="G15" s="54">
        <v>0</v>
      </c>
      <c r="H15" s="54">
        <f t="shared" ref="H15:H26" si="3">D15*E15*1000</f>
        <v>18400</v>
      </c>
      <c r="I15" s="54">
        <f t="shared" ref="I15:I26" si="4">F15*D15*1000</f>
        <v>0</v>
      </c>
      <c r="J15" s="54">
        <f t="shared" ref="J15:J26" si="5">G15*D15*1000</f>
        <v>0</v>
      </c>
      <c r="K15" s="61"/>
    </row>
    <row r="16" spans="1:11" ht="36" customHeight="1">
      <c r="A16" s="53">
        <v>13</v>
      </c>
      <c r="B16" s="54" t="s">
        <v>44</v>
      </c>
      <c r="C16" s="54" t="s">
        <v>227</v>
      </c>
      <c r="D16" s="54">
        <v>2.1</v>
      </c>
      <c r="E16" s="54">
        <v>8</v>
      </c>
      <c r="F16" s="54">
        <v>0</v>
      </c>
      <c r="G16" s="54">
        <v>0</v>
      </c>
      <c r="H16" s="54">
        <f t="shared" si="3"/>
        <v>16800</v>
      </c>
      <c r="I16" s="54">
        <f t="shared" si="4"/>
        <v>0</v>
      </c>
      <c r="J16" s="54">
        <f t="shared" si="5"/>
        <v>0</v>
      </c>
      <c r="K16" s="61"/>
    </row>
    <row r="17" spans="1:11" ht="36" customHeight="1">
      <c r="A17" s="53">
        <v>14</v>
      </c>
      <c r="B17" s="54" t="s">
        <v>228</v>
      </c>
      <c r="C17" s="54" t="s">
        <v>226</v>
      </c>
      <c r="D17" s="54">
        <v>2.2999999999999998</v>
      </c>
      <c r="E17" s="54">
        <v>8</v>
      </c>
      <c r="F17" s="54">
        <v>0</v>
      </c>
      <c r="G17" s="54">
        <v>0</v>
      </c>
      <c r="H17" s="54">
        <f t="shared" si="3"/>
        <v>18400</v>
      </c>
      <c r="I17" s="54">
        <f t="shared" si="4"/>
        <v>0</v>
      </c>
      <c r="J17" s="54">
        <f t="shared" si="5"/>
        <v>0</v>
      </c>
      <c r="K17" s="61"/>
    </row>
    <row r="18" spans="1:11" ht="36" customHeight="1">
      <c r="A18" s="53">
        <v>15</v>
      </c>
      <c r="B18" s="54" t="s">
        <v>178</v>
      </c>
      <c r="C18" s="54" t="s">
        <v>229</v>
      </c>
      <c r="D18" s="54">
        <v>2.4</v>
      </c>
      <c r="E18" s="54">
        <v>10</v>
      </c>
      <c r="F18" s="54">
        <v>0</v>
      </c>
      <c r="G18" s="54">
        <v>0</v>
      </c>
      <c r="H18" s="54">
        <f t="shared" si="3"/>
        <v>24000</v>
      </c>
      <c r="I18" s="54">
        <f t="shared" si="4"/>
        <v>0</v>
      </c>
      <c r="J18" s="54">
        <f t="shared" si="5"/>
        <v>0</v>
      </c>
      <c r="K18" s="61"/>
    </row>
    <row r="19" spans="1:11" ht="36" customHeight="1">
      <c r="A19" s="53">
        <v>16</v>
      </c>
      <c r="B19" s="62" t="s">
        <v>46</v>
      </c>
      <c r="C19" s="57" t="s">
        <v>230</v>
      </c>
      <c r="D19" s="63">
        <v>2</v>
      </c>
      <c r="E19" s="59">
        <v>8</v>
      </c>
      <c r="F19" s="54">
        <v>0</v>
      </c>
      <c r="G19" s="54">
        <v>0</v>
      </c>
      <c r="H19" s="54">
        <f t="shared" si="3"/>
        <v>16000</v>
      </c>
      <c r="I19" s="54">
        <f t="shared" si="4"/>
        <v>0</v>
      </c>
      <c r="J19" s="54">
        <f t="shared" si="5"/>
        <v>0</v>
      </c>
      <c r="K19" s="61"/>
    </row>
    <row r="20" spans="1:11" ht="36" customHeight="1">
      <c r="A20" s="53">
        <v>17</v>
      </c>
      <c r="B20" s="64" t="s">
        <v>231</v>
      </c>
      <c r="C20" s="60" t="s">
        <v>232</v>
      </c>
      <c r="D20" s="59">
        <v>1.1000000000000001</v>
      </c>
      <c r="E20" s="59">
        <v>8</v>
      </c>
      <c r="F20" s="54">
        <v>0</v>
      </c>
      <c r="G20" s="54">
        <v>0</v>
      </c>
      <c r="H20" s="54">
        <f t="shared" si="3"/>
        <v>8800</v>
      </c>
      <c r="I20" s="54">
        <f t="shared" si="4"/>
        <v>0</v>
      </c>
      <c r="J20" s="54">
        <f t="shared" si="5"/>
        <v>0</v>
      </c>
      <c r="K20" s="61"/>
    </row>
    <row r="21" spans="1:11" ht="36" customHeight="1">
      <c r="A21" s="53">
        <v>18</v>
      </c>
      <c r="B21" s="59" t="s">
        <v>233</v>
      </c>
      <c r="C21" s="60" t="s">
        <v>234</v>
      </c>
      <c r="D21" s="62">
        <v>0.7</v>
      </c>
      <c r="E21" s="62">
        <v>8</v>
      </c>
      <c r="F21" s="54">
        <v>0</v>
      </c>
      <c r="G21" s="54">
        <v>0</v>
      </c>
      <c r="H21" s="54">
        <f t="shared" si="3"/>
        <v>5600</v>
      </c>
      <c r="I21" s="54">
        <f t="shared" si="4"/>
        <v>0</v>
      </c>
      <c r="J21" s="54">
        <f t="shared" si="5"/>
        <v>0</v>
      </c>
      <c r="K21" s="61"/>
    </row>
    <row r="22" spans="1:11" ht="36" customHeight="1">
      <c r="A22" s="53">
        <v>19</v>
      </c>
      <c r="B22" s="59" t="s">
        <v>235</v>
      </c>
      <c r="C22" s="59" t="s">
        <v>236</v>
      </c>
      <c r="D22" s="59">
        <v>0.5</v>
      </c>
      <c r="E22" s="59">
        <v>5</v>
      </c>
      <c r="F22" s="54">
        <v>0</v>
      </c>
      <c r="G22" s="54">
        <v>0</v>
      </c>
      <c r="H22" s="54">
        <f t="shared" si="3"/>
        <v>2500</v>
      </c>
      <c r="I22" s="54">
        <f t="shared" si="4"/>
        <v>0</v>
      </c>
      <c r="J22" s="54">
        <f t="shared" si="5"/>
        <v>0</v>
      </c>
      <c r="K22" s="61"/>
    </row>
    <row r="23" spans="1:11" ht="36" customHeight="1">
      <c r="A23" s="53">
        <v>20</v>
      </c>
      <c r="B23" s="59" t="s">
        <v>237</v>
      </c>
      <c r="C23" s="59" t="s">
        <v>238</v>
      </c>
      <c r="D23" s="59">
        <v>2</v>
      </c>
      <c r="E23" s="59">
        <v>5</v>
      </c>
      <c r="F23" s="54">
        <v>0</v>
      </c>
      <c r="G23" s="54">
        <v>0</v>
      </c>
      <c r="H23" s="54">
        <f t="shared" si="3"/>
        <v>10000</v>
      </c>
      <c r="I23" s="54">
        <f t="shared" si="4"/>
        <v>0</v>
      </c>
      <c r="J23" s="54">
        <f t="shared" si="5"/>
        <v>0</v>
      </c>
      <c r="K23" s="61"/>
    </row>
    <row r="24" spans="1:11" ht="36" customHeight="1">
      <c r="A24" s="53">
        <v>21</v>
      </c>
      <c r="B24" s="61" t="s">
        <v>50</v>
      </c>
      <c r="C24" s="59" t="s">
        <v>51</v>
      </c>
      <c r="D24" s="61">
        <v>3.1</v>
      </c>
      <c r="E24" s="61">
        <v>8</v>
      </c>
      <c r="F24" s="54">
        <v>6</v>
      </c>
      <c r="G24" s="54">
        <v>0</v>
      </c>
      <c r="H24" s="54">
        <f t="shared" si="3"/>
        <v>24800</v>
      </c>
      <c r="I24" s="54">
        <f t="shared" si="4"/>
        <v>18600</v>
      </c>
      <c r="J24" s="54">
        <f t="shared" si="5"/>
        <v>0</v>
      </c>
      <c r="K24" s="61"/>
    </row>
    <row r="25" spans="1:11" ht="36" customHeight="1">
      <c r="A25" s="53">
        <v>22</v>
      </c>
      <c r="B25" s="54" t="s">
        <v>239</v>
      </c>
      <c r="C25" s="54" t="s">
        <v>240</v>
      </c>
      <c r="D25" s="53">
        <v>0.55000000000000004</v>
      </c>
      <c r="E25" s="53">
        <v>8.8000000000000007</v>
      </c>
      <c r="F25" s="54">
        <v>0</v>
      </c>
      <c r="G25" s="54">
        <v>0</v>
      </c>
      <c r="H25" s="54">
        <f t="shared" si="3"/>
        <v>4840</v>
      </c>
      <c r="I25" s="54">
        <f t="shared" si="4"/>
        <v>0</v>
      </c>
      <c r="J25" s="54">
        <f t="shared" si="5"/>
        <v>0</v>
      </c>
      <c r="K25" s="61"/>
    </row>
    <row r="26" spans="1:11" ht="36" customHeight="1">
      <c r="A26" s="53">
        <v>23</v>
      </c>
      <c r="B26" s="59" t="s">
        <v>241</v>
      </c>
      <c r="C26" s="59" t="s">
        <v>242</v>
      </c>
      <c r="D26" s="59">
        <v>0.95</v>
      </c>
      <c r="E26" s="59">
        <v>11</v>
      </c>
      <c r="F26" s="54">
        <v>0</v>
      </c>
      <c r="G26" s="54">
        <v>0</v>
      </c>
      <c r="H26" s="54">
        <f t="shared" si="3"/>
        <v>10450</v>
      </c>
      <c r="I26" s="54">
        <f t="shared" si="4"/>
        <v>0</v>
      </c>
      <c r="J26" s="54">
        <f t="shared" si="5"/>
        <v>0</v>
      </c>
      <c r="K26" s="61"/>
    </row>
    <row r="27" spans="1:11" ht="27.95" customHeight="1">
      <c r="A27" s="51"/>
      <c r="B27" s="51" t="s">
        <v>5</v>
      </c>
      <c r="C27" s="51"/>
      <c r="D27" s="51">
        <f>SUM(D3:D26)</f>
        <v>25.66</v>
      </c>
      <c r="E27" s="51"/>
      <c r="F27" s="51"/>
      <c r="G27" s="51"/>
      <c r="H27" s="52">
        <f>SUM(H3:H26)</f>
        <v>192955</v>
      </c>
      <c r="I27" s="52">
        <f>SUM(I3:I26)</f>
        <v>18600</v>
      </c>
      <c r="J27" s="52">
        <f>SUM(J3:J26)</f>
        <v>8520</v>
      </c>
      <c r="K27" s="51"/>
    </row>
  </sheetData>
  <mergeCells count="1">
    <mergeCell ref="A1:K1"/>
  </mergeCells>
  <phoneticPr fontId="18" type="noConversion"/>
  <pageMargins left="0.16111111111111101" right="0.16111111111111101" top="0.60624999999999996" bottom="0.60624999999999996" header="0.5" footer="0.5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7"/>
  <sheetViews>
    <sheetView zoomScale="80" zoomScaleNormal="80" workbookViewId="0">
      <selection activeCell="K15" sqref="K15"/>
    </sheetView>
  </sheetViews>
  <sheetFormatPr defaultColWidth="8.75" defaultRowHeight="13.5"/>
  <cols>
    <col min="1" max="1" width="8.75" style="50"/>
    <col min="2" max="2" width="18.5" style="50" customWidth="1"/>
    <col min="3" max="3" width="39.625" style="50" customWidth="1"/>
    <col min="4" max="6" width="16.5" style="50" customWidth="1"/>
    <col min="7" max="7" width="13.25" style="50" customWidth="1"/>
    <col min="8" max="16384" width="8.75" style="50"/>
  </cols>
  <sheetData>
    <row r="1" spans="1:7" ht="50.1" customHeight="1">
      <c r="A1" s="94" t="s">
        <v>243</v>
      </c>
      <c r="B1" s="94"/>
      <c r="C1" s="94"/>
      <c r="D1" s="94"/>
      <c r="E1" s="94"/>
      <c r="F1" s="94"/>
      <c r="G1" s="94"/>
    </row>
    <row r="2" spans="1:7" ht="28.5">
      <c r="A2" s="51" t="s">
        <v>0</v>
      </c>
      <c r="B2" s="51" t="s">
        <v>12</v>
      </c>
      <c r="C2" s="51" t="s">
        <v>13</v>
      </c>
      <c r="D2" s="52" t="s">
        <v>127</v>
      </c>
      <c r="E2" s="52" t="s">
        <v>121</v>
      </c>
      <c r="F2" s="52" t="s">
        <v>122</v>
      </c>
      <c r="G2" s="52" t="s">
        <v>1</v>
      </c>
    </row>
    <row r="3" spans="1:7" ht="27" customHeight="1">
      <c r="A3" s="53">
        <v>1</v>
      </c>
      <c r="B3" s="54" t="s">
        <v>212</v>
      </c>
      <c r="C3" s="54" t="s">
        <v>213</v>
      </c>
      <c r="D3" s="54">
        <v>0.13</v>
      </c>
      <c r="E3" s="54">
        <v>3</v>
      </c>
      <c r="F3" s="53">
        <f>D3*E3*1000</f>
        <v>390</v>
      </c>
      <c r="G3" s="55"/>
    </row>
    <row r="4" spans="1:7" ht="27" customHeight="1">
      <c r="A4" s="53">
        <v>2</v>
      </c>
      <c r="B4" s="54" t="s">
        <v>216</v>
      </c>
      <c r="C4" s="54" t="s">
        <v>217</v>
      </c>
      <c r="D4" s="54">
        <v>0.4</v>
      </c>
      <c r="E4" s="54">
        <v>3</v>
      </c>
      <c r="F4" s="53">
        <f>D4*E4*1000</f>
        <v>1200</v>
      </c>
      <c r="G4" s="55"/>
    </row>
    <row r="5" spans="1:7" ht="27" customHeight="1">
      <c r="A5" s="53">
        <v>3</v>
      </c>
      <c r="B5" s="54" t="s">
        <v>42</v>
      </c>
      <c r="C5" s="54" t="s">
        <v>224</v>
      </c>
      <c r="D5" s="54">
        <v>1.6</v>
      </c>
      <c r="E5" s="54">
        <v>12</v>
      </c>
      <c r="F5" s="53">
        <f t="shared" ref="F5:F15" si="0">D5*E5*1000</f>
        <v>19200</v>
      </c>
      <c r="G5" s="55"/>
    </row>
    <row r="6" spans="1:7" ht="27" customHeight="1">
      <c r="A6" s="53">
        <v>4</v>
      </c>
      <c r="B6" s="54" t="s">
        <v>225</v>
      </c>
      <c r="C6" s="54" t="s">
        <v>244</v>
      </c>
      <c r="D6" s="54">
        <v>2.5</v>
      </c>
      <c r="E6" s="54">
        <v>18</v>
      </c>
      <c r="F6" s="53">
        <f t="shared" si="0"/>
        <v>45000</v>
      </c>
      <c r="G6" s="55"/>
    </row>
    <row r="7" spans="1:7" ht="27" customHeight="1">
      <c r="A7" s="53">
        <v>5</v>
      </c>
      <c r="B7" s="54" t="s">
        <v>44</v>
      </c>
      <c r="C7" s="54" t="s">
        <v>227</v>
      </c>
      <c r="D7" s="54">
        <v>2.4</v>
      </c>
      <c r="E7" s="54">
        <v>18</v>
      </c>
      <c r="F7" s="53">
        <f t="shared" si="0"/>
        <v>43200</v>
      </c>
      <c r="G7" s="55"/>
    </row>
    <row r="8" spans="1:7" ht="27" customHeight="1">
      <c r="A8" s="53">
        <v>6</v>
      </c>
      <c r="B8" s="54" t="s">
        <v>228</v>
      </c>
      <c r="C8" s="54" t="s">
        <v>244</v>
      </c>
      <c r="D8" s="54">
        <v>2.5</v>
      </c>
      <c r="E8" s="54">
        <v>18</v>
      </c>
      <c r="F8" s="53">
        <f t="shared" si="0"/>
        <v>45000</v>
      </c>
      <c r="G8" s="55"/>
    </row>
    <row r="9" spans="1:7" ht="27" customHeight="1">
      <c r="A9" s="53">
        <v>7</v>
      </c>
      <c r="B9" s="54" t="s">
        <v>178</v>
      </c>
      <c r="C9" s="54" t="s">
        <v>229</v>
      </c>
      <c r="D9" s="54">
        <v>2.4</v>
      </c>
      <c r="E9" s="54">
        <v>16</v>
      </c>
      <c r="F9" s="53">
        <f t="shared" si="0"/>
        <v>38400</v>
      </c>
      <c r="G9" s="55"/>
    </row>
    <row r="10" spans="1:7" ht="27" customHeight="1">
      <c r="A10" s="53">
        <v>8</v>
      </c>
      <c r="B10" s="56" t="s">
        <v>46</v>
      </c>
      <c r="C10" s="57" t="s">
        <v>230</v>
      </c>
      <c r="D10" s="58">
        <v>2</v>
      </c>
      <c r="E10" s="59">
        <v>30</v>
      </c>
      <c r="F10" s="53">
        <f t="shared" si="0"/>
        <v>60000</v>
      </c>
      <c r="G10" s="55"/>
    </row>
    <row r="11" spans="1:7" ht="27" customHeight="1">
      <c r="A11" s="53">
        <v>9</v>
      </c>
      <c r="B11" s="56" t="s">
        <v>231</v>
      </c>
      <c r="C11" s="60" t="s">
        <v>232</v>
      </c>
      <c r="D11" s="59">
        <v>1.1000000000000001</v>
      </c>
      <c r="E11" s="59">
        <v>18</v>
      </c>
      <c r="F11" s="53">
        <f t="shared" si="0"/>
        <v>19800</v>
      </c>
      <c r="G11" s="55"/>
    </row>
    <row r="12" spans="1:7" ht="27" customHeight="1">
      <c r="A12" s="53">
        <v>10</v>
      </c>
      <c r="B12" s="59" t="s">
        <v>233</v>
      </c>
      <c r="C12" s="60" t="s">
        <v>234</v>
      </c>
      <c r="D12" s="56">
        <v>0.7</v>
      </c>
      <c r="E12" s="59">
        <v>26</v>
      </c>
      <c r="F12" s="53">
        <f t="shared" si="0"/>
        <v>18200</v>
      </c>
      <c r="G12" s="55"/>
    </row>
    <row r="13" spans="1:7" ht="27" customHeight="1">
      <c r="A13" s="53">
        <v>11</v>
      </c>
      <c r="B13" s="59" t="s">
        <v>235</v>
      </c>
      <c r="C13" s="59" t="s">
        <v>236</v>
      </c>
      <c r="D13" s="59">
        <v>0.5</v>
      </c>
      <c r="E13" s="59">
        <v>26</v>
      </c>
      <c r="F13" s="53">
        <f t="shared" si="0"/>
        <v>13000</v>
      </c>
      <c r="G13" s="55"/>
    </row>
    <row r="14" spans="1:7" ht="27" customHeight="1">
      <c r="A14" s="53">
        <v>12</v>
      </c>
      <c r="B14" s="59" t="s">
        <v>241</v>
      </c>
      <c r="C14" s="59" t="s">
        <v>242</v>
      </c>
      <c r="D14" s="59">
        <v>2.5000000000000001E-2</v>
      </c>
      <c r="E14" s="59">
        <v>13</v>
      </c>
      <c r="F14" s="53">
        <f t="shared" si="0"/>
        <v>325</v>
      </c>
      <c r="G14" s="55"/>
    </row>
    <row r="15" spans="1:7" ht="27" customHeight="1">
      <c r="A15" s="53">
        <v>13</v>
      </c>
      <c r="B15" s="61" t="s">
        <v>50</v>
      </c>
      <c r="C15" s="59" t="s">
        <v>51</v>
      </c>
      <c r="D15" s="61">
        <v>3.1</v>
      </c>
      <c r="E15" s="59">
        <v>26</v>
      </c>
      <c r="F15" s="53">
        <f t="shared" si="0"/>
        <v>80600</v>
      </c>
      <c r="G15" s="55"/>
    </row>
    <row r="16" spans="1:7" ht="27" customHeight="1">
      <c r="A16" s="53">
        <v>14</v>
      </c>
      <c r="B16" s="54" t="s">
        <v>245</v>
      </c>
      <c r="C16" s="54"/>
      <c r="D16" s="53">
        <v>0.6</v>
      </c>
      <c r="E16" s="54">
        <v>68</v>
      </c>
      <c r="F16" s="53">
        <f>D16*E16*1000</f>
        <v>40800</v>
      </c>
      <c r="G16" s="55"/>
    </row>
    <row r="17" spans="1:7" ht="27" customHeight="1">
      <c r="A17" s="53">
        <v>15</v>
      </c>
      <c r="B17" s="51" t="s">
        <v>52</v>
      </c>
      <c r="C17" s="51"/>
      <c r="D17" s="51">
        <f>SUM(D3:D16)</f>
        <v>19.954999999999998</v>
      </c>
      <c r="E17" s="51"/>
      <c r="F17" s="51">
        <f>SUM(F3:F16)</f>
        <v>425115</v>
      </c>
      <c r="G17" s="55"/>
    </row>
  </sheetData>
  <mergeCells count="1">
    <mergeCell ref="A1:G1"/>
  </mergeCells>
  <phoneticPr fontId="18" type="noConversion"/>
  <pageMargins left="0.7" right="0.7" top="0.75" bottom="0.75" header="0.3" footer="0.3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5"/>
  <sheetViews>
    <sheetView workbookViewId="0">
      <selection activeCell="L5" sqref="L5"/>
    </sheetView>
  </sheetViews>
  <sheetFormatPr defaultColWidth="8.875" defaultRowHeight="13.5"/>
  <cols>
    <col min="1" max="1" width="7.75" customWidth="1"/>
    <col min="2" max="2" width="22" customWidth="1"/>
    <col min="3" max="3" width="29.5" customWidth="1"/>
    <col min="4" max="4" width="7.625" customWidth="1"/>
    <col min="5" max="5" width="12.125" customWidth="1"/>
    <col min="6" max="6" width="11.875" customWidth="1"/>
  </cols>
  <sheetData>
    <row r="1" spans="1:6" ht="39.950000000000003" customHeight="1">
      <c r="A1" s="97" t="s">
        <v>246</v>
      </c>
      <c r="B1" s="97"/>
      <c r="C1" s="98"/>
      <c r="D1" s="98"/>
      <c r="E1" s="98"/>
      <c r="F1" s="98"/>
    </row>
    <row r="2" spans="1:6" ht="24.95" customHeight="1">
      <c r="A2" s="42" t="s">
        <v>0</v>
      </c>
      <c r="B2" s="43" t="s">
        <v>12</v>
      </c>
      <c r="C2" s="43" t="s">
        <v>247</v>
      </c>
      <c r="D2" s="43" t="s">
        <v>248</v>
      </c>
      <c r="E2" s="44" t="s">
        <v>249</v>
      </c>
      <c r="F2" s="45" t="s">
        <v>1</v>
      </c>
    </row>
    <row r="3" spans="1:6" ht="24.95" customHeight="1">
      <c r="A3" s="11">
        <v>1</v>
      </c>
      <c r="B3" s="12" t="s">
        <v>250</v>
      </c>
      <c r="C3" s="46" t="s">
        <v>251</v>
      </c>
      <c r="D3" s="12">
        <v>1</v>
      </c>
      <c r="E3" s="26" t="s">
        <v>252</v>
      </c>
      <c r="F3" s="99" t="s">
        <v>253</v>
      </c>
    </row>
    <row r="4" spans="1:6" ht="24.95" customHeight="1">
      <c r="A4" s="11">
        <v>2</v>
      </c>
      <c r="B4" s="12" t="s">
        <v>254</v>
      </c>
      <c r="C4" s="46" t="s">
        <v>255</v>
      </c>
      <c r="D4" s="12">
        <v>1</v>
      </c>
      <c r="E4" s="26" t="s">
        <v>252</v>
      </c>
      <c r="F4" s="100"/>
    </row>
    <row r="5" spans="1:6" ht="24.95" customHeight="1">
      <c r="A5" s="11">
        <v>3</v>
      </c>
      <c r="B5" s="12" t="s">
        <v>256</v>
      </c>
      <c r="C5" s="46" t="s">
        <v>257</v>
      </c>
      <c r="D5" s="12">
        <v>1</v>
      </c>
      <c r="E5" s="26" t="s">
        <v>252</v>
      </c>
      <c r="F5" s="100"/>
    </row>
    <row r="6" spans="1:6" ht="24.95" customHeight="1">
      <c r="A6" s="11">
        <v>4</v>
      </c>
      <c r="B6" s="12" t="s">
        <v>258</v>
      </c>
      <c r="C6" s="46" t="s">
        <v>259</v>
      </c>
      <c r="D6" s="12">
        <v>1</v>
      </c>
      <c r="E6" s="26" t="s">
        <v>252</v>
      </c>
      <c r="F6" s="100"/>
    </row>
    <row r="7" spans="1:6" ht="24.95" customHeight="1">
      <c r="A7" s="11">
        <v>5</v>
      </c>
      <c r="B7" s="12" t="s">
        <v>260</v>
      </c>
      <c r="C7" s="46" t="s">
        <v>261</v>
      </c>
      <c r="D7" s="12">
        <v>1</v>
      </c>
      <c r="E7" s="26" t="s">
        <v>252</v>
      </c>
      <c r="F7" s="100"/>
    </row>
    <row r="8" spans="1:6" ht="24.95" customHeight="1">
      <c r="A8" s="11">
        <v>6</v>
      </c>
      <c r="B8" s="12" t="s">
        <v>262</v>
      </c>
      <c r="C8" s="47" t="s">
        <v>263</v>
      </c>
      <c r="D8" s="12">
        <v>1</v>
      </c>
      <c r="E8" s="26" t="s">
        <v>252</v>
      </c>
      <c r="F8" s="100"/>
    </row>
    <row r="9" spans="1:6" ht="24.95" customHeight="1">
      <c r="A9" s="17">
        <v>7</v>
      </c>
      <c r="B9" s="19" t="s">
        <v>264</v>
      </c>
      <c r="C9" s="48" t="s">
        <v>265</v>
      </c>
      <c r="D9" s="19">
        <v>1</v>
      </c>
      <c r="E9" s="49" t="s">
        <v>252</v>
      </c>
      <c r="F9" s="101"/>
    </row>
    <row r="10" spans="1:6" ht="24.95" customHeight="1">
      <c r="A10" s="7">
        <v>1</v>
      </c>
      <c r="B10" s="8" t="s">
        <v>266</v>
      </c>
      <c r="C10" s="22" t="s">
        <v>267</v>
      </c>
      <c r="D10" s="8">
        <v>1</v>
      </c>
      <c r="E10" s="22" t="s">
        <v>252</v>
      </c>
      <c r="F10" s="102" t="s">
        <v>268</v>
      </c>
    </row>
    <row r="11" spans="1:6" ht="24.95" customHeight="1">
      <c r="A11" s="11">
        <v>2</v>
      </c>
      <c r="B11" s="12" t="s">
        <v>269</v>
      </c>
      <c r="C11" s="26" t="s">
        <v>270</v>
      </c>
      <c r="D11" s="12">
        <v>1</v>
      </c>
      <c r="E11" s="26" t="s">
        <v>252</v>
      </c>
      <c r="F11" s="100"/>
    </row>
    <row r="12" spans="1:6" ht="24.95" customHeight="1">
      <c r="A12" s="17">
        <v>3</v>
      </c>
      <c r="B12" s="19" t="s">
        <v>271</v>
      </c>
      <c r="C12" s="49" t="s">
        <v>272</v>
      </c>
      <c r="D12" s="19">
        <v>1</v>
      </c>
      <c r="E12" s="49" t="s">
        <v>252</v>
      </c>
      <c r="F12" s="101"/>
    </row>
    <row r="13" spans="1:6" ht="24.95" customHeight="1">
      <c r="A13" s="7">
        <v>1</v>
      </c>
      <c r="B13" s="8" t="s">
        <v>273</v>
      </c>
      <c r="C13" s="22" t="s">
        <v>274</v>
      </c>
      <c r="D13" s="22">
        <v>1</v>
      </c>
      <c r="E13" s="22" t="s">
        <v>252</v>
      </c>
      <c r="F13" s="102" t="s">
        <v>275</v>
      </c>
    </row>
    <row r="14" spans="1:6" ht="24.95" customHeight="1">
      <c r="A14" s="11">
        <v>2</v>
      </c>
      <c r="B14" s="12" t="s">
        <v>276</v>
      </c>
      <c r="C14" s="26" t="s">
        <v>277</v>
      </c>
      <c r="D14" s="26">
        <v>1</v>
      </c>
      <c r="E14" s="26" t="s">
        <v>252</v>
      </c>
      <c r="F14" s="100"/>
    </row>
    <row r="15" spans="1:6" ht="24.95" customHeight="1">
      <c r="A15" s="17">
        <v>3</v>
      </c>
      <c r="B15" s="49" t="s">
        <v>278</v>
      </c>
      <c r="C15" s="49" t="s">
        <v>279</v>
      </c>
      <c r="D15" s="49">
        <v>1</v>
      </c>
      <c r="E15" s="49" t="s">
        <v>252</v>
      </c>
      <c r="F15" s="101"/>
    </row>
  </sheetData>
  <mergeCells count="4">
    <mergeCell ref="A1:F1"/>
    <mergeCell ref="F3:F9"/>
    <mergeCell ref="F10:F12"/>
    <mergeCell ref="F13:F15"/>
  </mergeCells>
  <phoneticPr fontId="18" type="noConversion"/>
  <pageMargins left="0.66874999999999996" right="0.39305555555555599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机械清扫</vt:lpstr>
      <vt:lpstr>机械冲洗</vt:lpstr>
      <vt:lpstr>人工（四团片区）</vt:lpstr>
      <vt:lpstr>人工（四团片区绿化保洁）</vt:lpstr>
      <vt:lpstr>人工（平安片区）</vt:lpstr>
      <vt:lpstr>人工（平安片区绿化保洁）</vt:lpstr>
      <vt:lpstr>人工（邵厂片区）</vt:lpstr>
      <vt:lpstr>人工（邵厂片区绿化保洁）</vt:lpstr>
      <vt:lpstr>公厕明细表</vt:lpstr>
      <vt:lpstr>垃圾房明细</vt:lpstr>
      <vt:lpstr>废物箱</vt:lpstr>
      <vt:lpstr>开放式小区</vt:lpstr>
      <vt:lpstr>沿街商铺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xuhai</dc:creator>
  <cp:lastModifiedBy>都 若</cp:lastModifiedBy>
  <dcterms:created xsi:type="dcterms:W3CDTF">2025-11-03T04:06:00Z</dcterms:created>
  <dcterms:modified xsi:type="dcterms:W3CDTF">2026-07-27T01:43:53Z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E99696A15AB24910A9F2500FC46A4393_13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