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9-上海市内环高架路南段（含鲁班路立交）、苏州河桥梁景观灯光养护维修及运行管理/发集采/工作量、设施量清单/包3-苏州河桥梁东段/"/>
    </mc:Choice>
  </mc:AlternateContent>
  <xr:revisionPtr revIDLastSave="5" documentId="8_{4496E441-9CE6-4C15-9015-ECFB4AF4D4AB}" xr6:coauthVersionLast="47" xr6:coauthVersionMax="47" xr10:uidLastSave="{B129FF4E-29A8-4A45-8A48-17BF1A5F4E09}"/>
  <bookViews>
    <workbookView xWindow="-120" yWindow="-120" windowWidth="29040" windowHeight="15720" xr2:uid="{00000000-000D-0000-FFFF-FFFF00000000}"/>
  </bookViews>
  <sheets>
    <sheet name="汇总表" sheetId="3" r:id="rId1"/>
    <sheet name="设施维保" sheetId="2" r:id="rId2"/>
    <sheet name="设施设备小修更新" sheetId="7" r:id="rId3"/>
    <sheet name="运行管理" sheetId="8" r:id="rId4"/>
  </sheets>
  <definedNames>
    <definedName name="_xlnm._FilterDatabase" localSheetId="2" hidden="1">设施设备小修更新!$A$1:$I$121</definedName>
    <definedName name="_xlnm._FilterDatabase" localSheetId="1" hidden="1">设施维保!$A$1:$I$101</definedName>
    <definedName name="_xlnm.Print_Titles" localSheetId="2">设施设备小修更新!$1:$3</definedName>
    <definedName name="_xlnm.Print_Titles" localSheetId="1">设施维保!$1:$3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8" l="1"/>
  <c r="F9" i="8"/>
  <c r="F8" i="8"/>
  <c r="F7" i="8"/>
  <c r="F6" i="8"/>
  <c r="F5" i="8"/>
  <c r="F4" i="8"/>
  <c r="F119" i="7"/>
  <c r="F118" i="7"/>
  <c r="F117" i="7"/>
  <c r="F116" i="7"/>
  <c r="F115" i="7"/>
  <c r="F114" i="7"/>
  <c r="F113" i="7"/>
  <c r="F112" i="7"/>
  <c r="F111" i="7"/>
  <c r="F109" i="7"/>
  <c r="F108" i="7"/>
  <c r="F107" i="7"/>
  <c r="F106" i="7"/>
  <c r="F105" i="7"/>
  <c r="F104" i="7"/>
  <c r="F103" i="7"/>
  <c r="F102" i="7"/>
  <c r="F100" i="7"/>
  <c r="F99" i="7"/>
  <c r="F98" i="7"/>
  <c r="F97" i="7"/>
  <c r="F96" i="7"/>
  <c r="F95" i="7"/>
  <c r="F94" i="7"/>
  <c r="F93" i="7"/>
  <c r="F92" i="7"/>
  <c r="F90" i="7"/>
  <c r="F89" i="7"/>
  <c r="F88" i="7"/>
  <c r="F87" i="7"/>
  <c r="F86" i="7"/>
  <c r="F85" i="7"/>
  <c r="F84" i="7"/>
  <c r="F83" i="7"/>
  <c r="F82" i="7"/>
  <c r="F80" i="7"/>
  <c r="F79" i="7"/>
  <c r="F78" i="7"/>
  <c r="F77" i="7"/>
  <c r="F76" i="7"/>
  <c r="F75" i="7"/>
  <c r="F74" i="7"/>
  <c r="F73" i="7"/>
  <c r="F72" i="7"/>
  <c r="F70" i="7"/>
  <c r="F69" i="7"/>
  <c r="F68" i="7"/>
  <c r="F67" i="7"/>
  <c r="F66" i="7"/>
  <c r="F65" i="7"/>
  <c r="F64" i="7"/>
  <c r="F62" i="7"/>
  <c r="F61" i="7"/>
  <c r="F60" i="7"/>
  <c r="F59" i="7"/>
  <c r="F58" i="7"/>
  <c r="F57" i="7"/>
  <c r="F56" i="7"/>
  <c r="F55" i="7"/>
  <c r="F53" i="7"/>
  <c r="F52" i="7"/>
  <c r="F51" i="7"/>
  <c r="F50" i="7"/>
  <c r="F49" i="7"/>
  <c r="F48" i="7"/>
  <c r="F47" i="7"/>
  <c r="F46" i="7"/>
  <c r="F45" i="7"/>
  <c r="F43" i="7"/>
  <c r="F42" i="7"/>
  <c r="F41" i="7"/>
  <c r="F40" i="7"/>
  <c r="F39" i="7"/>
  <c r="F38" i="7"/>
  <c r="F37" i="7"/>
  <c r="F36" i="7"/>
  <c r="F35" i="7"/>
  <c r="F33" i="7"/>
  <c r="F32" i="7"/>
  <c r="F31" i="7"/>
  <c r="F30" i="7"/>
  <c r="F29" i="7"/>
  <c r="F28" i="7"/>
  <c r="F27" i="7"/>
  <c r="F26" i="7"/>
  <c r="F25" i="7"/>
  <c r="F23" i="7"/>
  <c r="F22" i="7"/>
  <c r="F21" i="7"/>
  <c r="F20" i="7"/>
  <c r="F19" i="7"/>
  <c r="F18" i="7"/>
  <c r="F17" i="7"/>
  <c r="F16" i="7"/>
  <c r="F15" i="7"/>
  <c r="F13" i="7"/>
  <c r="F12" i="7"/>
  <c r="F11" i="7"/>
  <c r="F10" i="7"/>
  <c r="F9" i="7"/>
  <c r="F8" i="7"/>
  <c r="F7" i="7"/>
  <c r="F6" i="7"/>
  <c r="F5" i="7"/>
  <c r="F99" i="2"/>
  <c r="F98" i="2"/>
  <c r="F97" i="2"/>
  <c r="F96" i="2"/>
  <c r="F95" i="2"/>
  <c r="F94" i="2"/>
  <c r="F93" i="2"/>
  <c r="F91" i="2"/>
  <c r="F90" i="2"/>
  <c r="F89" i="2"/>
  <c r="F88" i="2"/>
  <c r="F87" i="2"/>
  <c r="F86" i="2"/>
  <c r="F85" i="2"/>
  <c r="F83" i="2"/>
  <c r="F82" i="2"/>
  <c r="F81" i="2"/>
  <c r="F80" i="2"/>
  <c r="F79" i="2"/>
  <c r="F78" i="2"/>
  <c r="F77" i="2"/>
  <c r="F75" i="2"/>
  <c r="F74" i="2"/>
  <c r="F73" i="2"/>
  <c r="F72" i="2"/>
  <c r="F71" i="2"/>
  <c r="F70" i="2"/>
  <c r="F69" i="2"/>
  <c r="F67" i="2"/>
  <c r="F66" i="2"/>
  <c r="F65" i="2"/>
  <c r="F64" i="2"/>
  <c r="F63" i="2"/>
  <c r="F62" i="2"/>
  <c r="F61" i="2"/>
  <c r="F59" i="2"/>
  <c r="F58" i="2"/>
  <c r="F57" i="2"/>
  <c r="F56" i="2"/>
  <c r="F55" i="2"/>
  <c r="F54" i="2"/>
  <c r="F53" i="2"/>
  <c r="F51" i="2"/>
  <c r="F50" i="2"/>
  <c r="F49" i="2"/>
  <c r="F48" i="2"/>
  <c r="F47" i="2"/>
  <c r="F46" i="2"/>
  <c r="F45" i="2"/>
  <c r="F43" i="2"/>
  <c r="F42" i="2"/>
  <c r="F41" i="2"/>
  <c r="F40" i="2"/>
  <c r="F39" i="2"/>
  <c r="F38" i="2"/>
  <c r="F37" i="2"/>
  <c r="F35" i="2"/>
  <c r="F34" i="2"/>
  <c r="F33" i="2"/>
  <c r="F32" i="2"/>
  <c r="F31" i="2"/>
  <c r="F30" i="2"/>
  <c r="F29" i="2"/>
  <c r="F27" i="2"/>
  <c r="F26" i="2"/>
  <c r="F25" i="2"/>
  <c r="F24" i="2"/>
  <c r="F23" i="2"/>
  <c r="F22" i="2"/>
  <c r="F21" i="2"/>
  <c r="F19" i="2"/>
  <c r="F18" i="2"/>
  <c r="F17" i="2"/>
  <c r="F16" i="2"/>
  <c r="F15" i="2"/>
  <c r="F14" i="2"/>
  <c r="F13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<sst xmlns="http://schemas.openxmlformats.org/spreadsheetml/2006/main" count="601" uniqueCount="84">
  <si>
    <t>苏州河桥梁（西段）景观灯光养护维修及运行管理
日常养护运维经费汇总表</t>
  </si>
  <si>
    <t>序号</t>
  </si>
  <si>
    <t>项目名称</t>
  </si>
  <si>
    <t>金额（元）</t>
  </si>
  <si>
    <t>设施维保</t>
  </si>
  <si>
    <t>设施设备小修更新</t>
  </si>
  <si>
    <t>运行管理</t>
  </si>
  <si>
    <t>合计</t>
  </si>
  <si>
    <t>一、设施维保</t>
  </si>
  <si>
    <t>名称</t>
  </si>
  <si>
    <t>单位</t>
  </si>
  <si>
    <t>数量</t>
  </si>
  <si>
    <t>频率（次/年）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</si>
  <si>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</si>
  <si>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</si>
  <si>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</si>
  <si>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</si>
  <si>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</si>
  <si>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</si>
  <si>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</si>
  <si>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</si>
  <si>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</si>
  <si>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一</t>
  </si>
  <si>
    <t>外白渡桥</t>
  </si>
  <si>
    <t>供电电缆维护</t>
  </si>
  <si>
    <t>公里</t>
  </si>
  <si>
    <t>桥架维护</t>
  </si>
  <si>
    <t>配电箱维护</t>
  </si>
  <si>
    <t>套</t>
  </si>
  <si>
    <t>控制柜维护</t>
  </si>
  <si>
    <t>工控机维护</t>
  </si>
  <si>
    <t>景观灯维护</t>
  </si>
  <si>
    <t>集中控制系统维护</t>
  </si>
  <si>
    <t>二</t>
  </si>
  <si>
    <t>乍浦路桥</t>
  </si>
  <si>
    <t>三</t>
  </si>
  <si>
    <t>四川路桥</t>
  </si>
  <si>
    <t>四</t>
  </si>
  <si>
    <t>河南路桥</t>
  </si>
  <si>
    <t>五</t>
  </si>
  <si>
    <t>山西路桥</t>
  </si>
  <si>
    <t>六</t>
  </si>
  <si>
    <t>福建路桥</t>
  </si>
  <si>
    <t>七</t>
  </si>
  <si>
    <t>浙江路桥</t>
  </si>
  <si>
    <t>八</t>
  </si>
  <si>
    <t>西藏路桥</t>
  </si>
  <si>
    <t>九</t>
  </si>
  <si>
    <t>乌镇路桥</t>
  </si>
  <si>
    <t>十</t>
  </si>
  <si>
    <t>新闸路桥</t>
  </si>
  <si>
    <t>十一</t>
  </si>
  <si>
    <t>恒丰路桥</t>
  </si>
  <si>
    <t>十二</t>
  </si>
  <si>
    <t>普济路桥</t>
  </si>
  <si>
    <t>十三</t>
  </si>
  <si>
    <t>其他</t>
  </si>
  <si>
    <t>项</t>
  </si>
  <si>
    <t>/</t>
  </si>
  <si>
    <t>由投标人自行考虑需要维修、更换的项目</t>
  </si>
  <si>
    <t>小计</t>
  </si>
  <si>
    <t>二、设施设备小修更新</t>
  </si>
  <si>
    <t>小修率（%）/
更换率（%）</t>
  </si>
  <si>
    <t>供电电缆修理</t>
  </si>
  <si>
    <t>维修/更换</t>
  </si>
  <si>
    <t>桥架修理</t>
  </si>
  <si>
    <t>配电箱修理</t>
  </si>
  <si>
    <t>工控机更换</t>
  </si>
  <si>
    <t>开关电源更换</t>
  </si>
  <si>
    <t>更换</t>
  </si>
  <si>
    <t>灯具LED彩色灯更换</t>
  </si>
  <si>
    <t>灯具LED单色灯更换</t>
  </si>
  <si>
    <t>灯具LED特制灯更换</t>
  </si>
  <si>
    <t>灯具附件修理</t>
  </si>
  <si>
    <t>灯具更换</t>
  </si>
  <si>
    <t>三、运行管理</t>
  </si>
  <si>
    <t>灯光巡视</t>
  </si>
  <si>
    <t>千米</t>
  </si>
  <si>
    <t>灯光集控</t>
  </si>
  <si>
    <t>应急抢险</t>
  </si>
  <si>
    <t>应急演练</t>
  </si>
  <si>
    <t>防汛防台</t>
  </si>
  <si>
    <t>各类突发事件应急处置（包括但不限于消防救援基本技能、防汛防台等）培训</t>
  </si>
  <si>
    <t>设施设备量清单更新和制作、设施资产数字化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</si>
</sst>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78" formatCode="0.00_ "/>
    <numFmt numFmtId="179" formatCode="0.000_ "/>
    <numFmt numFmtId="180" formatCode="0_ "/>
    <numFmt numFmtId="181" formatCode="#,##0.00_ "/>
    <numFmt numFmtId="182" formatCode="0.000%"/>
    <numFmt numFmtId="183" formatCode="0.000_);[Red]\(0.000\)"/>
    <numFmt numFmtId="184" formatCode="0_);[Red]\(0\)"/>
    <numFmt numFmtId="185" formatCode="0.00_);[Red]\(0.00\)"/>
  </numFmts>
  <fonts count="18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8" fillId="0" borderId="0">
      <alignment horizontal="right" vertical="center"/>
    </xf>
    <xf numFmtId="0" fontId="15" fillId="0" borderId="0">
      <alignment horizontal="center" vertical="center"/>
    </xf>
    <xf numFmtId="0" fontId="15" fillId="0" borderId="0">
      <alignment horizontal="right" vertical="center"/>
    </xf>
    <xf numFmtId="0" fontId="15" fillId="0" borderId="0">
      <alignment horizontal="center" vertical="center" wrapText="1"/>
    </xf>
    <xf numFmtId="0" fontId="15" fillId="0" borderId="0">
      <alignment horizontal="center" vertical="center"/>
    </xf>
    <xf numFmtId="0" fontId="1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78" fontId="1" fillId="0" borderId="0" xfId="0" applyNumberFormat="1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Continuous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79" fontId="1" fillId="0" borderId="2" xfId="0" applyNumberFormat="1" applyFont="1" applyBorder="1" applyAlignment="1">
      <alignment horizontal="right" vertical="center" wrapText="1"/>
    </xf>
    <xf numFmtId="180" fontId="1" fillId="0" borderId="2" xfId="0" applyNumberFormat="1" applyFont="1" applyBorder="1" applyAlignment="1">
      <alignment horizontal="right" vertical="center" wrapText="1"/>
    </xf>
    <xf numFmtId="178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81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182" fontId="1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81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81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1" fillId="0" borderId="2" xfId="7" applyNumberFormat="1" applyFont="1" applyBorder="1" applyAlignment="1">
      <alignment vertical="center" wrapText="1"/>
    </xf>
    <xf numFmtId="183" fontId="5" fillId="0" borderId="2" xfId="8" applyNumberFormat="1" applyFont="1" applyBorder="1" applyAlignment="1">
      <alignment horizontal="right" vertical="center" wrapText="1"/>
    </xf>
    <xf numFmtId="10" fontId="5" fillId="0" borderId="2" xfId="8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84" fontId="5" fillId="0" borderId="2" xfId="8" applyNumberFormat="1" applyFont="1" applyBorder="1" applyAlignment="1">
      <alignment horizontal="right" vertical="center" wrapText="1"/>
    </xf>
    <xf numFmtId="10" fontId="5" fillId="0" borderId="0" xfId="0" applyNumberFormat="1" applyFont="1" applyAlignment="1">
      <alignment horizontal="center" vertical="center" wrapText="1"/>
    </xf>
    <xf numFmtId="182" fontId="3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182" fontId="4" fillId="0" borderId="0" xfId="0" applyNumberFormat="1" applyFont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9" fontId="1" fillId="0" borderId="0" xfId="0" applyNumberFormat="1" applyFont="1" applyAlignment="1">
      <alignment horizontal="right" vertical="center" wrapText="1"/>
    </xf>
    <xf numFmtId="178" fontId="1" fillId="0" borderId="0" xfId="0" applyNumberFormat="1" applyFont="1" applyAlignment="1">
      <alignment horizontal="right" vertical="center" wrapText="1"/>
    </xf>
    <xf numFmtId="181" fontId="1" fillId="0" borderId="0" xfId="0" applyNumberFormat="1" applyFont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81" fontId="3" fillId="0" borderId="2" xfId="0" applyNumberFormat="1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79" fontId="3" fillId="0" borderId="5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181" fontId="3" fillId="0" borderId="2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78" fontId="1" fillId="0" borderId="4" xfId="0" applyNumberFormat="1" applyFont="1" applyBorder="1" applyAlignment="1">
      <alignment horizontal="right" vertical="center" wrapText="1"/>
    </xf>
    <xf numFmtId="181" fontId="1" fillId="0" borderId="2" xfId="0" applyNumberFormat="1" applyFont="1" applyBorder="1" applyAlignment="1">
      <alignment horizontal="right" vertical="center" wrapText="1"/>
    </xf>
    <xf numFmtId="0" fontId="8" fillId="0" borderId="2" xfId="4" applyFont="1" applyBorder="1" applyAlignment="1">
      <alignment horizontal="right" vertical="center" wrapText="1"/>
    </xf>
    <xf numFmtId="2" fontId="5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178" fontId="5" fillId="0" borderId="2" xfId="0" applyNumberFormat="1" applyFont="1" applyBorder="1" applyAlignment="1">
      <alignment horizontal="right" vertical="center" wrapText="1"/>
    </xf>
    <xf numFmtId="181" fontId="5" fillId="0" borderId="2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181" fontId="7" fillId="0" borderId="2" xfId="0" applyNumberFormat="1" applyFont="1" applyBorder="1" applyAlignment="1">
      <alignment horizontal="right" vertical="center" wrapText="1"/>
    </xf>
    <xf numFmtId="0" fontId="9" fillId="0" borderId="0" xfId="7" applyFont="1" applyAlignment="1">
      <alignment vertical="center" wrapText="1"/>
    </xf>
    <xf numFmtId="0" fontId="11" fillId="0" borderId="2" xfId="7" applyFont="1" applyBorder="1" applyAlignment="1">
      <alignment horizontal="center" vertical="center" wrapText="1"/>
    </xf>
    <xf numFmtId="185" fontId="12" fillId="0" borderId="2" xfId="8" applyNumberFormat="1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181" fontId="13" fillId="0" borderId="2" xfId="8" applyNumberFormat="1" applyFont="1" applyBorder="1" applyAlignment="1">
      <alignment horizontal="center" vertical="center" wrapText="1"/>
    </xf>
    <xf numFmtId="181" fontId="12" fillId="0" borderId="2" xfId="8" applyNumberFormat="1" applyFont="1" applyBorder="1" applyAlignment="1">
      <alignment horizontal="center" vertical="center" wrapText="1"/>
    </xf>
    <xf numFmtId="0" fontId="10" fillId="0" borderId="1" xfId="7" applyFont="1" applyBorder="1" applyAlignment="1">
      <alignment horizontal="center" vertical="center" wrapText="1"/>
    </xf>
    <xf numFmtId="0" fontId="11" fillId="0" borderId="6" xfId="7" applyFont="1" applyBorder="1" applyAlignment="1">
      <alignment horizontal="center" vertical="center" wrapText="1"/>
    </xf>
    <xf numFmtId="0" fontId="11" fillId="0" borderId="7" xfId="7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0">
    <cellStyle name="S10" xfId="2" xr:uid="{00000000-0005-0000-0000-000031000000}"/>
    <cellStyle name="S3" xfId="3" xr:uid="{00000000-0005-0000-0000-000032000000}"/>
    <cellStyle name="S38" xfId="4" xr:uid="{00000000-0005-0000-0000-000033000000}"/>
    <cellStyle name="S4" xfId="5" xr:uid="{00000000-0005-0000-0000-000034000000}"/>
    <cellStyle name="S5" xfId="6" xr:uid="{00000000-0005-0000-0000-000035000000}"/>
    <cellStyle name="百分比" xfId="1" builtinId="5"/>
    <cellStyle name="常规" xfId="0" builtinId="0"/>
    <cellStyle name="常规 2" xfId="7" xr:uid="{00000000-0005-0000-0000-000036000000}"/>
    <cellStyle name="常规 3" xfId="8" xr:uid="{00000000-0005-0000-0000-000037000000}"/>
    <cellStyle name="常规 3 2" xfId="9" xr:uid="{00000000-0005-0000-0000-000038000000}"/>
  </cellStyles>
  <dxfs count="4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47"/>
      <tableStyleElement type="headerRow" dxfId="46"/>
      <tableStyleElement type="totalRow" dxfId="45"/>
      <tableStyleElement type="firstColumn" dxfId="44"/>
      <tableStyleElement type="lastColumn" dxfId="43"/>
      <tableStyleElement type="firstRowStripe" dxfId="42"/>
      <tableStyleElement type="firstColumnStripe" dxfId="41"/>
    </tableStyle>
    <tableStyle name="PivotStylePreset2_Accent1" table="0" count="10" xr9:uid="{267968C8-6FFD-4C36-ACC1-9EA1FD1885CA}">
      <tableStyleElement type="headerRow" dxfId="40"/>
      <tableStyleElement type="totalRow" dxfId="39"/>
      <tableStyleElement type="firstRowStripe" dxfId="38"/>
      <tableStyleElement type="firstColumnStripe" dxfId="37"/>
      <tableStyleElement type="firstSubtotalRow" dxfId="36"/>
      <tableStyleElement type="secondSubtotalRow" dxfId="35"/>
      <tableStyleElement type="firstRowSubheading" dxfId="34"/>
      <tableStyleElement type="secondRowSubheading" dxfId="33"/>
      <tableStyleElement type="pageFieldLabels" dxfId="32"/>
      <tableStyleElement type="pageFieldValues" dxfId="31"/>
    </tableStyle>
  </tableStyles>
  <colors>
    <mruColors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"/>
  <sheetViews>
    <sheetView tabSelected="1" workbookViewId="0">
      <selection activeCell="C3" sqref="C3"/>
    </sheetView>
  </sheetViews>
  <sheetFormatPr defaultColWidth="8.125" defaultRowHeight="35.1" customHeight="1" x14ac:dyDescent="0.15"/>
  <cols>
    <col min="1" max="1" width="10.625" style="73" customWidth="1"/>
    <col min="2" max="2" width="25.625" style="73" customWidth="1"/>
    <col min="3" max="3" width="35.625" style="73" customWidth="1"/>
    <col min="4" max="16384" width="8.125" style="73"/>
  </cols>
  <sheetData>
    <row r="1" spans="1:3" ht="60" customHeight="1" x14ac:dyDescent="0.15">
      <c r="A1" s="79" t="s">
        <v>0</v>
      </c>
      <c r="B1" s="79"/>
      <c r="C1" s="79"/>
    </row>
    <row r="2" spans="1:3" ht="39.950000000000003" customHeight="1" x14ac:dyDescent="0.15">
      <c r="A2" s="74" t="s">
        <v>1</v>
      </c>
      <c r="B2" s="74" t="s">
        <v>2</v>
      </c>
      <c r="C2" s="75" t="s">
        <v>3</v>
      </c>
    </row>
    <row r="3" spans="1:3" ht="39.950000000000003" customHeight="1" x14ac:dyDescent="0.15">
      <c r="A3" s="76">
        <v>1</v>
      </c>
      <c r="B3" s="76" t="s">
        <v>4</v>
      </c>
      <c r="C3" s="77"/>
    </row>
    <row r="4" spans="1:3" ht="39.950000000000003" customHeight="1" x14ac:dyDescent="0.15">
      <c r="A4" s="76">
        <v>2</v>
      </c>
      <c r="B4" s="76" t="s">
        <v>5</v>
      </c>
      <c r="C4" s="77"/>
    </row>
    <row r="5" spans="1:3" ht="39.950000000000003" customHeight="1" x14ac:dyDescent="0.15">
      <c r="A5" s="76">
        <v>3</v>
      </c>
      <c r="B5" s="76" t="s">
        <v>6</v>
      </c>
      <c r="C5" s="77"/>
    </row>
    <row r="6" spans="1:3" ht="39.950000000000003" customHeight="1" x14ac:dyDescent="0.15">
      <c r="A6" s="80" t="s">
        <v>7</v>
      </c>
      <c r="B6" s="81"/>
      <c r="C6" s="78"/>
    </row>
  </sheetData>
  <sheetProtection algorithmName="SHA-512" hashValue="jOgcbGyQ8ZLul4rxtY+jN4DtidX7MqhPP9xW8oTmYBu2RTeKCgJsXSywLYO2zV53wx3pEBzoVG7kgZOhDiYgPQ==" saltValue="GZKm8QGd1LPv/2ttGNt5Lg==" spinCount="100000" sheet="1" objects="1" scenarios="1" formatColumns="0" formatRows="0"/>
  <protectedRanges>
    <protectedRange sqref="C3:C6" name="区域1"/>
  </protectedRanges>
  <mergeCells count="2">
    <mergeCell ref="A1:C1"/>
    <mergeCell ref="A6:B6"/>
  </mergeCells>
  <phoneticPr fontId="17" type="noConversion"/>
  <printOptions horizontalCentered="1"/>
  <pageMargins left="0.39370078740157499" right="0.39370078740157499" top="0.98425196850393704" bottom="0.39370078740157499" header="0.39370078740157499" footer="0.196850393700787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1"/>
  <sheetViews>
    <sheetView workbookViewId="0">
      <pane ySplit="3" topLeftCell="A4" activePane="bottomLeft" state="frozen"/>
      <selection pane="bottomLeft" activeCell="G4" sqref="G4"/>
    </sheetView>
  </sheetViews>
  <sheetFormatPr defaultColWidth="9" defaultRowHeight="11.25" x14ac:dyDescent="0.15"/>
  <cols>
    <col min="1" max="1" width="6.625" style="1" customWidth="1"/>
    <col min="2" max="2" width="25.625" style="23" customWidth="1"/>
    <col min="3" max="3" width="8.625" style="1" customWidth="1"/>
    <col min="4" max="4" width="11.625" style="51" customWidth="1"/>
    <col min="5" max="5" width="13.625" style="21" customWidth="1"/>
    <col min="6" max="6" width="11.625" style="52" customWidth="1"/>
    <col min="7" max="7" width="11.625" style="1" customWidth="1"/>
    <col min="8" max="8" width="15.625" style="53" customWidth="1"/>
    <col min="9" max="9" width="20.625" style="1" customWidth="1"/>
    <col min="10" max="16384" width="9" style="1"/>
  </cols>
  <sheetData>
    <row r="1" spans="1:9" ht="35.1" customHeight="1" x14ac:dyDescent="0.15">
      <c r="A1" s="82" t="s">
        <v>8</v>
      </c>
      <c r="B1" s="82"/>
      <c r="C1" s="82"/>
      <c r="D1" s="83"/>
      <c r="E1" s="82"/>
      <c r="F1" s="82"/>
      <c r="G1" s="82"/>
      <c r="H1" s="82"/>
      <c r="I1" s="82"/>
    </row>
    <row r="2" spans="1:9" ht="20.100000000000001" customHeight="1" x14ac:dyDescent="0.15">
      <c r="A2" s="84" t="s">
        <v>1</v>
      </c>
      <c r="B2" s="84" t="s">
        <v>9</v>
      </c>
      <c r="C2" s="84" t="s">
        <v>10</v>
      </c>
      <c r="D2" s="54" t="s">
        <v>11</v>
      </c>
      <c r="E2" s="4" t="s">
        <v>12</v>
      </c>
      <c r="F2" s="6" t="s">
        <v>13</v>
      </c>
      <c r="G2" s="4" t="s">
        <v>14</v>
      </c>
      <c r="H2" s="55" t="s">
        <v>15</v>
      </c>
      <c r="I2" s="86" t="s">
        <v>16</v>
      </c>
    </row>
    <row r="3" spans="1:9" ht="20.100000000000001" customHeight="1" x14ac:dyDescent="0.15">
      <c r="A3" s="85"/>
      <c r="B3" s="85"/>
      <c r="C3" s="85"/>
      <c r="D3" s="54" t="s">
        <v>17</v>
      </c>
      <c r="E3" s="4" t="s">
        <v>18</v>
      </c>
      <c r="F3" s="56" t="s">
        <v>19</v>
      </c>
      <c r="G3" s="4" t="s">
        <v>20</v>
      </c>
      <c r="H3" s="55" t="s">
        <v>21</v>
      </c>
      <c r="I3" s="86"/>
    </row>
    <row r="4" spans="1:9" ht="24.95" customHeight="1" x14ac:dyDescent="0.15">
      <c r="A4" s="7" t="s">
        <v>22</v>
      </c>
      <c r="B4" s="57" t="s">
        <v>23</v>
      </c>
      <c r="C4" s="7"/>
      <c r="D4" s="58"/>
      <c r="E4" s="59"/>
      <c r="F4" s="60"/>
      <c r="G4" s="41"/>
      <c r="H4" s="61"/>
      <c r="I4" s="8"/>
    </row>
    <row r="5" spans="1:9" ht="24.95" customHeight="1" x14ac:dyDescent="0.15">
      <c r="A5" s="8">
        <v>1</v>
      </c>
      <c r="B5" s="62" t="s">
        <v>24</v>
      </c>
      <c r="C5" s="10" t="s">
        <v>25</v>
      </c>
      <c r="D5" s="11">
        <v>16.225000000000001</v>
      </c>
      <c r="E5" s="63">
        <v>12</v>
      </c>
      <c r="F5" s="64">
        <f t="shared" ref="F5:F11" si="0">D5*E5</f>
        <v>194.70000000000002</v>
      </c>
      <c r="G5" s="48"/>
      <c r="H5" s="65"/>
      <c r="I5" s="8"/>
    </row>
    <row r="6" spans="1:9" ht="24.95" customHeight="1" x14ac:dyDescent="0.15">
      <c r="A6" s="10">
        <v>2</v>
      </c>
      <c r="B6" s="62" t="s">
        <v>26</v>
      </c>
      <c r="C6" s="10" t="s">
        <v>25</v>
      </c>
      <c r="D6" s="11">
        <v>3.452</v>
      </c>
      <c r="E6" s="63">
        <v>4</v>
      </c>
      <c r="F6" s="64">
        <f>ROUND(D6*E6,2)</f>
        <v>13.81</v>
      </c>
      <c r="G6" s="48"/>
      <c r="H6" s="65"/>
      <c r="I6" s="8"/>
    </row>
    <row r="7" spans="1:9" ht="24.95" customHeight="1" x14ac:dyDescent="0.15">
      <c r="A7" s="10">
        <v>3</v>
      </c>
      <c r="B7" s="62" t="s">
        <v>27</v>
      </c>
      <c r="C7" s="10" t="s">
        <v>28</v>
      </c>
      <c r="D7" s="11">
        <v>1</v>
      </c>
      <c r="E7" s="63">
        <v>12</v>
      </c>
      <c r="F7" s="64">
        <f t="shared" si="0"/>
        <v>12</v>
      </c>
      <c r="G7" s="48"/>
      <c r="H7" s="65"/>
      <c r="I7" s="8"/>
    </row>
    <row r="8" spans="1:9" ht="24.95" customHeight="1" x14ac:dyDescent="0.15">
      <c r="A8" s="10">
        <v>4</v>
      </c>
      <c r="B8" s="62" t="s">
        <v>29</v>
      </c>
      <c r="C8" s="10" t="s">
        <v>28</v>
      </c>
      <c r="D8" s="11">
        <v>1</v>
      </c>
      <c r="E8" s="63">
        <v>12</v>
      </c>
      <c r="F8" s="64">
        <f t="shared" si="0"/>
        <v>12</v>
      </c>
      <c r="G8" s="48"/>
      <c r="H8" s="65"/>
      <c r="I8" s="8"/>
    </row>
    <row r="9" spans="1:9" s="2" customFormat="1" ht="24.95" customHeight="1" x14ac:dyDescent="0.15">
      <c r="A9" s="10">
        <v>5</v>
      </c>
      <c r="B9" s="62" t="s">
        <v>30</v>
      </c>
      <c r="C9" s="10" t="s">
        <v>28</v>
      </c>
      <c r="D9" s="11">
        <v>13</v>
      </c>
      <c r="E9" s="63">
        <v>12</v>
      </c>
      <c r="F9" s="64">
        <f t="shared" si="0"/>
        <v>156</v>
      </c>
      <c r="G9" s="66"/>
      <c r="H9" s="65"/>
      <c r="I9" s="8"/>
    </row>
    <row r="10" spans="1:9" ht="24.95" customHeight="1" x14ac:dyDescent="0.15">
      <c r="A10" s="10">
        <v>6</v>
      </c>
      <c r="B10" s="62" t="s">
        <v>31</v>
      </c>
      <c r="C10" s="10" t="s">
        <v>28</v>
      </c>
      <c r="D10" s="11">
        <v>2156</v>
      </c>
      <c r="E10" s="63">
        <v>12</v>
      </c>
      <c r="F10" s="64">
        <f t="shared" si="0"/>
        <v>25872</v>
      </c>
      <c r="G10" s="48"/>
      <c r="H10" s="65"/>
      <c r="I10" s="8"/>
    </row>
    <row r="11" spans="1:9" ht="24.95" customHeight="1" x14ac:dyDescent="0.15">
      <c r="A11" s="10">
        <v>7</v>
      </c>
      <c r="B11" s="62" t="s">
        <v>32</v>
      </c>
      <c r="C11" s="10" t="s">
        <v>28</v>
      </c>
      <c r="D11" s="11">
        <v>1</v>
      </c>
      <c r="E11" s="67">
        <v>1</v>
      </c>
      <c r="F11" s="64">
        <f t="shared" si="0"/>
        <v>1</v>
      </c>
      <c r="G11" s="48"/>
      <c r="H11" s="65"/>
      <c r="I11" s="8"/>
    </row>
    <row r="12" spans="1:9" ht="24.95" customHeight="1" x14ac:dyDescent="0.15">
      <c r="A12" s="7" t="s">
        <v>33</v>
      </c>
      <c r="B12" s="57" t="s">
        <v>34</v>
      </c>
      <c r="C12" s="7"/>
      <c r="D12" s="58"/>
      <c r="E12" s="59"/>
      <c r="F12" s="60"/>
      <c r="G12" s="41"/>
      <c r="H12" s="61"/>
      <c r="I12" s="8"/>
    </row>
    <row r="13" spans="1:9" ht="24.95" customHeight="1" x14ac:dyDescent="0.15">
      <c r="A13" s="8">
        <v>1</v>
      </c>
      <c r="B13" s="62" t="s">
        <v>24</v>
      </c>
      <c r="C13" s="10" t="s">
        <v>25</v>
      </c>
      <c r="D13" s="11">
        <v>10.098000000000001</v>
      </c>
      <c r="E13" s="63">
        <v>12</v>
      </c>
      <c r="F13" s="64">
        <f>ROUND(D13*E13,2)</f>
        <v>121.18</v>
      </c>
      <c r="G13" s="48"/>
      <c r="H13" s="65"/>
      <c r="I13" s="8"/>
    </row>
    <row r="14" spans="1:9" ht="24.95" customHeight="1" x14ac:dyDescent="0.15">
      <c r="A14" s="10">
        <v>2</v>
      </c>
      <c r="B14" s="62" t="s">
        <v>26</v>
      </c>
      <c r="C14" s="10" t="s">
        <v>25</v>
      </c>
      <c r="D14" s="11">
        <v>1.04</v>
      </c>
      <c r="E14" s="63">
        <v>4</v>
      </c>
      <c r="F14" s="64">
        <f t="shared" ref="F14:F19" si="1">D14*E14</f>
        <v>4.16</v>
      </c>
      <c r="G14" s="48"/>
      <c r="H14" s="65"/>
      <c r="I14" s="8"/>
    </row>
    <row r="15" spans="1:9" ht="24.95" customHeight="1" x14ac:dyDescent="0.15">
      <c r="A15" s="10">
        <v>3</v>
      </c>
      <c r="B15" s="62" t="s">
        <v>27</v>
      </c>
      <c r="C15" s="10" t="s">
        <v>28</v>
      </c>
      <c r="D15" s="11">
        <v>1</v>
      </c>
      <c r="E15" s="63">
        <v>12</v>
      </c>
      <c r="F15" s="64">
        <f t="shared" si="1"/>
        <v>12</v>
      </c>
      <c r="G15" s="48"/>
      <c r="H15" s="65"/>
      <c r="I15" s="8"/>
    </row>
    <row r="16" spans="1:9" ht="24.95" customHeight="1" x14ac:dyDescent="0.15">
      <c r="A16" s="10">
        <v>4</v>
      </c>
      <c r="B16" s="62" t="s">
        <v>29</v>
      </c>
      <c r="C16" s="10" t="s">
        <v>28</v>
      </c>
      <c r="D16" s="11">
        <v>1</v>
      </c>
      <c r="E16" s="63">
        <v>12</v>
      </c>
      <c r="F16" s="64">
        <f t="shared" si="1"/>
        <v>12</v>
      </c>
      <c r="G16" s="48"/>
      <c r="H16" s="65"/>
      <c r="I16" s="8"/>
    </row>
    <row r="17" spans="1:9" ht="24.95" customHeight="1" x14ac:dyDescent="0.15">
      <c r="A17" s="10">
        <v>5</v>
      </c>
      <c r="B17" s="62" t="s">
        <v>30</v>
      </c>
      <c r="C17" s="10" t="s">
        <v>28</v>
      </c>
      <c r="D17" s="11">
        <v>8</v>
      </c>
      <c r="E17" s="63">
        <v>12</v>
      </c>
      <c r="F17" s="64">
        <f t="shared" si="1"/>
        <v>96</v>
      </c>
      <c r="G17" s="66"/>
      <c r="H17" s="65"/>
      <c r="I17" s="8"/>
    </row>
    <row r="18" spans="1:9" ht="24.95" customHeight="1" x14ac:dyDescent="0.15">
      <c r="A18" s="10">
        <v>6</v>
      </c>
      <c r="B18" s="62" t="s">
        <v>31</v>
      </c>
      <c r="C18" s="10" t="s">
        <v>28</v>
      </c>
      <c r="D18" s="11">
        <v>512</v>
      </c>
      <c r="E18" s="63">
        <v>12</v>
      </c>
      <c r="F18" s="64">
        <f t="shared" si="1"/>
        <v>6144</v>
      </c>
      <c r="G18" s="48"/>
      <c r="H18" s="65"/>
      <c r="I18" s="8"/>
    </row>
    <row r="19" spans="1:9" ht="24.95" customHeight="1" x14ac:dyDescent="0.15">
      <c r="A19" s="10">
        <v>7</v>
      </c>
      <c r="B19" s="62" t="s">
        <v>32</v>
      </c>
      <c r="C19" s="10" t="s">
        <v>28</v>
      </c>
      <c r="D19" s="11">
        <v>1</v>
      </c>
      <c r="E19" s="67">
        <v>1</v>
      </c>
      <c r="F19" s="64">
        <f t="shared" si="1"/>
        <v>1</v>
      </c>
      <c r="G19" s="48"/>
      <c r="H19" s="65"/>
      <c r="I19" s="8"/>
    </row>
    <row r="20" spans="1:9" ht="24.95" customHeight="1" x14ac:dyDescent="0.15">
      <c r="A20" s="7" t="s">
        <v>35</v>
      </c>
      <c r="B20" s="57" t="s">
        <v>36</v>
      </c>
      <c r="C20" s="7"/>
      <c r="D20" s="58"/>
      <c r="E20" s="59"/>
      <c r="F20" s="60"/>
      <c r="G20" s="41"/>
      <c r="H20" s="61"/>
      <c r="I20" s="8"/>
    </row>
    <row r="21" spans="1:9" ht="24.95" customHeight="1" x14ac:dyDescent="0.15">
      <c r="A21" s="8">
        <v>1</v>
      </c>
      <c r="B21" s="62" t="s">
        <v>24</v>
      </c>
      <c r="C21" s="10" t="s">
        <v>25</v>
      </c>
      <c r="D21" s="11">
        <v>6.0789999999999997</v>
      </c>
      <c r="E21" s="63">
        <v>12</v>
      </c>
      <c r="F21" s="64">
        <f>ROUND(D21*E21,2)</f>
        <v>72.95</v>
      </c>
      <c r="G21" s="48"/>
      <c r="H21" s="65"/>
      <c r="I21" s="8"/>
    </row>
    <row r="22" spans="1:9" ht="24.95" customHeight="1" x14ac:dyDescent="0.15">
      <c r="A22" s="10">
        <v>2</v>
      </c>
      <c r="B22" s="62" t="s">
        <v>26</v>
      </c>
      <c r="C22" s="10" t="s">
        <v>25</v>
      </c>
      <c r="D22" s="11">
        <v>0.47299999999999998</v>
      </c>
      <c r="E22" s="63">
        <v>4</v>
      </c>
      <c r="F22" s="64">
        <f>ROUND(D22*E22,2)</f>
        <v>1.89</v>
      </c>
      <c r="G22" s="48"/>
      <c r="H22" s="65"/>
      <c r="I22" s="8"/>
    </row>
    <row r="23" spans="1:9" ht="24.95" customHeight="1" x14ac:dyDescent="0.15">
      <c r="A23" s="10">
        <v>3</v>
      </c>
      <c r="B23" s="62" t="s">
        <v>27</v>
      </c>
      <c r="C23" s="10" t="s">
        <v>28</v>
      </c>
      <c r="D23" s="11">
        <v>1</v>
      </c>
      <c r="E23" s="63">
        <v>12</v>
      </c>
      <c r="F23" s="64">
        <f t="shared" ref="F23:F27" si="2">D23*E23</f>
        <v>12</v>
      </c>
      <c r="G23" s="48"/>
      <c r="H23" s="65"/>
      <c r="I23" s="8"/>
    </row>
    <row r="24" spans="1:9" ht="24.95" customHeight="1" x14ac:dyDescent="0.15">
      <c r="A24" s="10">
        <v>4</v>
      </c>
      <c r="B24" s="62" t="s">
        <v>29</v>
      </c>
      <c r="C24" s="10" t="s">
        <v>28</v>
      </c>
      <c r="D24" s="11">
        <v>1</v>
      </c>
      <c r="E24" s="63">
        <v>12</v>
      </c>
      <c r="F24" s="64">
        <f t="shared" si="2"/>
        <v>12</v>
      </c>
      <c r="G24" s="48"/>
      <c r="H24" s="65"/>
      <c r="I24" s="8"/>
    </row>
    <row r="25" spans="1:9" ht="24.95" customHeight="1" x14ac:dyDescent="0.15">
      <c r="A25" s="10">
        <v>5</v>
      </c>
      <c r="B25" s="62" t="s">
        <v>30</v>
      </c>
      <c r="C25" s="10" t="s">
        <v>28</v>
      </c>
      <c r="D25" s="11">
        <v>12</v>
      </c>
      <c r="E25" s="63">
        <v>12</v>
      </c>
      <c r="F25" s="64">
        <f t="shared" si="2"/>
        <v>144</v>
      </c>
      <c r="G25" s="66"/>
      <c r="H25" s="65"/>
      <c r="I25" s="8"/>
    </row>
    <row r="26" spans="1:9" ht="24.95" customHeight="1" x14ac:dyDescent="0.15">
      <c r="A26" s="10">
        <v>6</v>
      </c>
      <c r="B26" s="62" t="s">
        <v>31</v>
      </c>
      <c r="C26" s="10" t="s">
        <v>28</v>
      </c>
      <c r="D26" s="11">
        <v>688</v>
      </c>
      <c r="E26" s="63">
        <v>12</v>
      </c>
      <c r="F26" s="64">
        <f t="shared" si="2"/>
        <v>8256</v>
      </c>
      <c r="G26" s="48"/>
      <c r="H26" s="65"/>
      <c r="I26" s="8"/>
    </row>
    <row r="27" spans="1:9" ht="24.95" customHeight="1" x14ac:dyDescent="0.15">
      <c r="A27" s="10">
        <v>7</v>
      </c>
      <c r="B27" s="62" t="s">
        <v>32</v>
      </c>
      <c r="C27" s="10" t="s">
        <v>28</v>
      </c>
      <c r="D27" s="11">
        <v>1</v>
      </c>
      <c r="E27" s="67">
        <v>1</v>
      </c>
      <c r="F27" s="64">
        <f t="shared" si="2"/>
        <v>1</v>
      </c>
      <c r="G27" s="48"/>
      <c r="H27" s="65"/>
      <c r="I27" s="8"/>
    </row>
    <row r="28" spans="1:9" ht="24.95" customHeight="1" x14ac:dyDescent="0.15">
      <c r="A28" s="7" t="s">
        <v>37</v>
      </c>
      <c r="B28" s="57" t="s">
        <v>38</v>
      </c>
      <c r="C28" s="7"/>
      <c r="D28" s="58"/>
      <c r="E28" s="59"/>
      <c r="F28" s="60"/>
      <c r="G28" s="41"/>
      <c r="H28" s="61"/>
      <c r="I28" s="8"/>
    </row>
    <row r="29" spans="1:9" ht="24.95" customHeight="1" x14ac:dyDescent="0.15">
      <c r="A29" s="8">
        <v>1</v>
      </c>
      <c r="B29" s="62" t="s">
        <v>24</v>
      </c>
      <c r="C29" s="10" t="s">
        <v>25</v>
      </c>
      <c r="D29" s="11">
        <v>13.71</v>
      </c>
      <c r="E29" s="63">
        <v>12</v>
      </c>
      <c r="F29" s="64">
        <f t="shared" ref="F29:F35" si="3">D29*E29</f>
        <v>164.52</v>
      </c>
      <c r="G29" s="48"/>
      <c r="H29" s="65"/>
      <c r="I29" s="8"/>
    </row>
    <row r="30" spans="1:9" ht="24.95" customHeight="1" x14ac:dyDescent="0.15">
      <c r="A30" s="10">
        <v>2</v>
      </c>
      <c r="B30" s="62" t="s">
        <v>26</v>
      </c>
      <c r="C30" s="10" t="s">
        <v>25</v>
      </c>
      <c r="D30" s="11">
        <v>2.0299999999999998</v>
      </c>
      <c r="E30" s="63">
        <v>4</v>
      </c>
      <c r="F30" s="64">
        <f t="shared" si="3"/>
        <v>8.1199999999999992</v>
      </c>
      <c r="G30" s="48"/>
      <c r="H30" s="65"/>
      <c r="I30" s="8"/>
    </row>
    <row r="31" spans="1:9" ht="24.95" customHeight="1" x14ac:dyDescent="0.15">
      <c r="A31" s="10">
        <v>3</v>
      </c>
      <c r="B31" s="62" t="s">
        <v>27</v>
      </c>
      <c r="C31" s="10" t="s">
        <v>28</v>
      </c>
      <c r="D31" s="11">
        <v>1</v>
      </c>
      <c r="E31" s="63">
        <v>12</v>
      </c>
      <c r="F31" s="64">
        <f t="shared" si="3"/>
        <v>12</v>
      </c>
      <c r="G31" s="48"/>
      <c r="H31" s="65"/>
      <c r="I31" s="8"/>
    </row>
    <row r="32" spans="1:9" ht="24.95" customHeight="1" x14ac:dyDescent="0.15">
      <c r="A32" s="10">
        <v>4</v>
      </c>
      <c r="B32" s="62" t="s">
        <v>29</v>
      </c>
      <c r="C32" s="10" t="s">
        <v>28</v>
      </c>
      <c r="D32" s="11">
        <v>1</v>
      </c>
      <c r="E32" s="63">
        <v>12</v>
      </c>
      <c r="F32" s="64">
        <f t="shared" si="3"/>
        <v>12</v>
      </c>
      <c r="G32" s="48"/>
      <c r="H32" s="65"/>
      <c r="I32" s="8"/>
    </row>
    <row r="33" spans="1:9" ht="24.95" customHeight="1" x14ac:dyDescent="0.15">
      <c r="A33" s="10">
        <v>5</v>
      </c>
      <c r="B33" s="62" t="s">
        <v>30</v>
      </c>
      <c r="C33" s="10" t="s">
        <v>28</v>
      </c>
      <c r="D33" s="11">
        <v>19</v>
      </c>
      <c r="E33" s="63">
        <v>12</v>
      </c>
      <c r="F33" s="64">
        <f t="shared" si="3"/>
        <v>228</v>
      </c>
      <c r="G33" s="66"/>
      <c r="H33" s="65"/>
      <c r="I33" s="8"/>
    </row>
    <row r="34" spans="1:9" ht="24.95" customHeight="1" x14ac:dyDescent="0.15">
      <c r="A34" s="10">
        <v>6</v>
      </c>
      <c r="B34" s="62" t="s">
        <v>31</v>
      </c>
      <c r="C34" s="10" t="s">
        <v>28</v>
      </c>
      <c r="D34" s="11">
        <v>1516</v>
      </c>
      <c r="E34" s="63">
        <v>12</v>
      </c>
      <c r="F34" s="64">
        <f t="shared" si="3"/>
        <v>18192</v>
      </c>
      <c r="G34" s="48"/>
      <c r="H34" s="65"/>
      <c r="I34" s="8"/>
    </row>
    <row r="35" spans="1:9" ht="24.95" customHeight="1" x14ac:dyDescent="0.15">
      <c r="A35" s="10">
        <v>7</v>
      </c>
      <c r="B35" s="62" t="s">
        <v>32</v>
      </c>
      <c r="C35" s="10" t="s">
        <v>28</v>
      </c>
      <c r="D35" s="11">
        <v>1</v>
      </c>
      <c r="E35" s="67">
        <v>1</v>
      </c>
      <c r="F35" s="64">
        <f t="shared" si="3"/>
        <v>1</v>
      </c>
      <c r="G35" s="48"/>
      <c r="H35" s="65"/>
      <c r="I35" s="8"/>
    </row>
    <row r="36" spans="1:9" ht="24.95" customHeight="1" x14ac:dyDescent="0.15">
      <c r="A36" s="7" t="s">
        <v>39</v>
      </c>
      <c r="B36" s="57" t="s">
        <v>40</v>
      </c>
      <c r="C36" s="7"/>
      <c r="D36" s="58"/>
      <c r="E36" s="59"/>
      <c r="F36" s="60"/>
      <c r="G36" s="41"/>
      <c r="H36" s="61"/>
      <c r="I36" s="8"/>
    </row>
    <row r="37" spans="1:9" ht="24.95" customHeight="1" x14ac:dyDescent="0.15">
      <c r="A37" s="8">
        <v>1</v>
      </c>
      <c r="B37" s="62" t="s">
        <v>24</v>
      </c>
      <c r="C37" s="10" t="s">
        <v>25</v>
      </c>
      <c r="D37" s="11">
        <v>6.81</v>
      </c>
      <c r="E37" s="63">
        <v>12</v>
      </c>
      <c r="F37" s="64">
        <f t="shared" ref="F37:F43" si="4">D37*E37</f>
        <v>81.72</v>
      </c>
      <c r="G37" s="48"/>
      <c r="H37" s="65"/>
      <c r="I37" s="8"/>
    </row>
    <row r="38" spans="1:9" ht="24.95" customHeight="1" x14ac:dyDescent="0.15">
      <c r="A38" s="10">
        <v>2</v>
      </c>
      <c r="B38" s="62" t="s">
        <v>26</v>
      </c>
      <c r="C38" s="10" t="s">
        <v>25</v>
      </c>
      <c r="D38" s="11">
        <v>0.8</v>
      </c>
      <c r="E38" s="63">
        <v>4</v>
      </c>
      <c r="F38" s="64">
        <f>ROUND(D38*E38,2)</f>
        <v>3.2</v>
      </c>
      <c r="G38" s="48"/>
      <c r="H38" s="65"/>
      <c r="I38" s="8"/>
    </row>
    <row r="39" spans="1:9" ht="24.95" customHeight="1" x14ac:dyDescent="0.15">
      <c r="A39" s="10">
        <v>3</v>
      </c>
      <c r="B39" s="62" t="s">
        <v>27</v>
      </c>
      <c r="C39" s="10" t="s">
        <v>28</v>
      </c>
      <c r="D39" s="11">
        <v>1</v>
      </c>
      <c r="E39" s="63">
        <v>12</v>
      </c>
      <c r="F39" s="64">
        <f t="shared" si="4"/>
        <v>12</v>
      </c>
      <c r="G39" s="48"/>
      <c r="H39" s="65"/>
      <c r="I39" s="8"/>
    </row>
    <row r="40" spans="1:9" ht="24.95" customHeight="1" x14ac:dyDescent="0.15">
      <c r="A40" s="10">
        <v>4</v>
      </c>
      <c r="B40" s="62" t="s">
        <v>29</v>
      </c>
      <c r="C40" s="10" t="s">
        <v>28</v>
      </c>
      <c r="D40" s="11">
        <v>1</v>
      </c>
      <c r="E40" s="63">
        <v>12</v>
      </c>
      <c r="F40" s="64">
        <f t="shared" si="4"/>
        <v>12</v>
      </c>
      <c r="G40" s="48"/>
      <c r="H40" s="65"/>
      <c r="I40" s="8"/>
    </row>
    <row r="41" spans="1:9" ht="24.95" customHeight="1" x14ac:dyDescent="0.15">
      <c r="A41" s="10">
        <v>5</v>
      </c>
      <c r="B41" s="62" t="s">
        <v>30</v>
      </c>
      <c r="C41" s="10" t="s">
        <v>28</v>
      </c>
      <c r="D41" s="11">
        <v>17</v>
      </c>
      <c r="E41" s="63">
        <v>12</v>
      </c>
      <c r="F41" s="64">
        <f t="shared" si="4"/>
        <v>204</v>
      </c>
      <c r="G41" s="66"/>
      <c r="H41" s="65"/>
      <c r="I41" s="8"/>
    </row>
    <row r="42" spans="1:9" ht="24.95" customHeight="1" x14ac:dyDescent="0.15">
      <c r="A42" s="10">
        <v>6</v>
      </c>
      <c r="B42" s="62" t="s">
        <v>31</v>
      </c>
      <c r="C42" s="10" t="s">
        <v>28</v>
      </c>
      <c r="D42" s="11">
        <v>1031</v>
      </c>
      <c r="E42" s="63">
        <v>12</v>
      </c>
      <c r="F42" s="64">
        <f t="shared" si="4"/>
        <v>12372</v>
      </c>
      <c r="G42" s="48"/>
      <c r="H42" s="65"/>
      <c r="I42" s="8"/>
    </row>
    <row r="43" spans="1:9" ht="24.95" customHeight="1" x14ac:dyDescent="0.15">
      <c r="A43" s="10">
        <v>7</v>
      </c>
      <c r="B43" s="62" t="s">
        <v>32</v>
      </c>
      <c r="C43" s="10" t="s">
        <v>28</v>
      </c>
      <c r="D43" s="11">
        <v>1</v>
      </c>
      <c r="E43" s="67">
        <v>1</v>
      </c>
      <c r="F43" s="64">
        <f t="shared" si="4"/>
        <v>1</v>
      </c>
      <c r="G43" s="48"/>
      <c r="H43" s="65"/>
      <c r="I43" s="8"/>
    </row>
    <row r="44" spans="1:9" ht="24.95" customHeight="1" x14ac:dyDescent="0.15">
      <c r="A44" s="7" t="s">
        <v>41</v>
      </c>
      <c r="B44" s="57" t="s">
        <v>42</v>
      </c>
      <c r="C44" s="7"/>
      <c r="D44" s="58"/>
      <c r="E44" s="59"/>
      <c r="F44" s="60"/>
      <c r="G44" s="41"/>
      <c r="H44" s="61"/>
      <c r="I44" s="8"/>
    </row>
    <row r="45" spans="1:9" ht="24.95" customHeight="1" x14ac:dyDescent="0.15">
      <c r="A45" s="8">
        <v>1</v>
      </c>
      <c r="B45" s="62" t="s">
        <v>24</v>
      </c>
      <c r="C45" s="10" t="s">
        <v>25</v>
      </c>
      <c r="D45" s="11">
        <v>10.106999999999999</v>
      </c>
      <c r="E45" s="63">
        <v>12</v>
      </c>
      <c r="F45" s="64">
        <f t="shared" ref="F45:F46" si="5">ROUND(D45*E45,2)</f>
        <v>121.28</v>
      </c>
      <c r="G45" s="48"/>
      <c r="H45" s="65"/>
      <c r="I45" s="8"/>
    </row>
    <row r="46" spans="1:9" ht="24.95" customHeight="1" x14ac:dyDescent="0.15">
      <c r="A46" s="10">
        <v>2</v>
      </c>
      <c r="B46" s="62" t="s">
        <v>26</v>
      </c>
      <c r="C46" s="10" t="s">
        <v>25</v>
      </c>
      <c r="D46" s="11">
        <v>0.93100000000000005</v>
      </c>
      <c r="E46" s="63">
        <v>4</v>
      </c>
      <c r="F46" s="64">
        <f t="shared" si="5"/>
        <v>3.72</v>
      </c>
      <c r="G46" s="48"/>
      <c r="H46" s="65"/>
      <c r="I46" s="8"/>
    </row>
    <row r="47" spans="1:9" ht="24.95" customHeight="1" x14ac:dyDescent="0.15">
      <c r="A47" s="10">
        <v>3</v>
      </c>
      <c r="B47" s="62" t="s">
        <v>27</v>
      </c>
      <c r="C47" s="10" t="s">
        <v>28</v>
      </c>
      <c r="D47" s="11">
        <v>1</v>
      </c>
      <c r="E47" s="63">
        <v>12</v>
      </c>
      <c r="F47" s="64">
        <f t="shared" ref="F47:F51" si="6">D47*E47</f>
        <v>12</v>
      </c>
      <c r="G47" s="48"/>
      <c r="H47" s="65"/>
      <c r="I47" s="8"/>
    </row>
    <row r="48" spans="1:9" ht="24.95" customHeight="1" x14ac:dyDescent="0.15">
      <c r="A48" s="10">
        <v>4</v>
      </c>
      <c r="B48" s="62" t="s">
        <v>29</v>
      </c>
      <c r="C48" s="10" t="s">
        <v>28</v>
      </c>
      <c r="D48" s="11">
        <v>1</v>
      </c>
      <c r="E48" s="63">
        <v>12</v>
      </c>
      <c r="F48" s="64">
        <f t="shared" si="6"/>
        <v>12</v>
      </c>
      <c r="G48" s="48"/>
      <c r="H48" s="65"/>
      <c r="I48" s="8"/>
    </row>
    <row r="49" spans="1:9" ht="24.95" customHeight="1" x14ac:dyDescent="0.15">
      <c r="A49" s="10">
        <v>5</v>
      </c>
      <c r="B49" s="62" t="s">
        <v>30</v>
      </c>
      <c r="C49" s="10" t="s">
        <v>28</v>
      </c>
      <c r="D49" s="11">
        <v>17</v>
      </c>
      <c r="E49" s="63">
        <v>12</v>
      </c>
      <c r="F49" s="64">
        <f t="shared" si="6"/>
        <v>204</v>
      </c>
      <c r="G49" s="66"/>
      <c r="H49" s="65"/>
      <c r="I49" s="8"/>
    </row>
    <row r="50" spans="1:9" ht="24.95" customHeight="1" x14ac:dyDescent="0.15">
      <c r="A50" s="10">
        <v>6</v>
      </c>
      <c r="B50" s="62" t="s">
        <v>31</v>
      </c>
      <c r="C50" s="10" t="s">
        <v>28</v>
      </c>
      <c r="D50" s="11">
        <v>1158</v>
      </c>
      <c r="E50" s="63">
        <v>12</v>
      </c>
      <c r="F50" s="64">
        <f t="shared" si="6"/>
        <v>13896</v>
      </c>
      <c r="G50" s="48"/>
      <c r="H50" s="65"/>
      <c r="I50" s="8"/>
    </row>
    <row r="51" spans="1:9" ht="24.95" customHeight="1" x14ac:dyDescent="0.15">
      <c r="A51" s="10">
        <v>7</v>
      </c>
      <c r="B51" s="62" t="s">
        <v>32</v>
      </c>
      <c r="C51" s="10" t="s">
        <v>28</v>
      </c>
      <c r="D51" s="11">
        <v>1</v>
      </c>
      <c r="E51" s="67">
        <v>1</v>
      </c>
      <c r="F51" s="64">
        <f t="shared" si="6"/>
        <v>1</v>
      </c>
      <c r="G51" s="48"/>
      <c r="H51" s="65"/>
      <c r="I51" s="8"/>
    </row>
    <row r="52" spans="1:9" ht="24.95" customHeight="1" x14ac:dyDescent="0.15">
      <c r="A52" s="7" t="s">
        <v>43</v>
      </c>
      <c r="B52" s="57" t="s">
        <v>44</v>
      </c>
      <c r="C52" s="7"/>
      <c r="D52" s="58"/>
      <c r="E52" s="59"/>
      <c r="F52" s="60"/>
      <c r="G52" s="41"/>
      <c r="H52" s="61"/>
      <c r="I52" s="8"/>
    </row>
    <row r="53" spans="1:9" ht="24.95" customHeight="1" x14ac:dyDescent="0.15">
      <c r="A53" s="8">
        <v>1</v>
      </c>
      <c r="B53" s="62" t="s">
        <v>24</v>
      </c>
      <c r="C53" s="10" t="s">
        <v>25</v>
      </c>
      <c r="D53" s="11">
        <v>4.8</v>
      </c>
      <c r="E53" s="63">
        <v>12</v>
      </c>
      <c r="F53" s="64">
        <f t="shared" ref="F53:F59" si="7">D53*E53</f>
        <v>57.599999999999994</v>
      </c>
      <c r="G53" s="48"/>
      <c r="H53" s="65"/>
      <c r="I53" s="8"/>
    </row>
    <row r="54" spans="1:9" ht="24.95" customHeight="1" x14ac:dyDescent="0.15">
      <c r="A54" s="10">
        <v>2</v>
      </c>
      <c r="B54" s="62" t="s">
        <v>26</v>
      </c>
      <c r="C54" s="10" t="s">
        <v>25</v>
      </c>
      <c r="D54" s="11">
        <v>1.4</v>
      </c>
      <c r="E54" s="63">
        <v>4</v>
      </c>
      <c r="F54" s="64">
        <f t="shared" si="7"/>
        <v>5.6</v>
      </c>
      <c r="G54" s="48"/>
      <c r="H54" s="65"/>
      <c r="I54" s="8"/>
    </row>
    <row r="55" spans="1:9" ht="24.95" customHeight="1" x14ac:dyDescent="0.15">
      <c r="A55" s="10">
        <v>3</v>
      </c>
      <c r="B55" s="62" t="s">
        <v>27</v>
      </c>
      <c r="C55" s="10" t="s">
        <v>28</v>
      </c>
      <c r="D55" s="11">
        <v>1</v>
      </c>
      <c r="E55" s="63">
        <v>12</v>
      </c>
      <c r="F55" s="64">
        <f t="shared" si="7"/>
        <v>12</v>
      </c>
      <c r="G55" s="48"/>
      <c r="H55" s="65"/>
      <c r="I55" s="8"/>
    </row>
    <row r="56" spans="1:9" ht="24.95" customHeight="1" x14ac:dyDescent="0.15">
      <c r="A56" s="10">
        <v>4</v>
      </c>
      <c r="B56" s="62" t="s">
        <v>29</v>
      </c>
      <c r="C56" s="10" t="s">
        <v>28</v>
      </c>
      <c r="D56" s="11">
        <v>1</v>
      </c>
      <c r="E56" s="63">
        <v>12</v>
      </c>
      <c r="F56" s="64">
        <f t="shared" si="7"/>
        <v>12</v>
      </c>
      <c r="G56" s="48"/>
      <c r="H56" s="65"/>
      <c r="I56" s="8"/>
    </row>
    <row r="57" spans="1:9" ht="24.95" customHeight="1" x14ac:dyDescent="0.15">
      <c r="A57" s="10">
        <v>5</v>
      </c>
      <c r="B57" s="62" t="s">
        <v>30</v>
      </c>
      <c r="C57" s="10" t="s">
        <v>28</v>
      </c>
      <c r="D57" s="11">
        <v>3</v>
      </c>
      <c r="E57" s="63">
        <v>12</v>
      </c>
      <c r="F57" s="64">
        <f t="shared" si="7"/>
        <v>36</v>
      </c>
      <c r="G57" s="66"/>
      <c r="H57" s="65"/>
      <c r="I57" s="8"/>
    </row>
    <row r="58" spans="1:9" ht="24.95" customHeight="1" x14ac:dyDescent="0.15">
      <c r="A58" s="10">
        <v>6</v>
      </c>
      <c r="B58" s="62" t="s">
        <v>31</v>
      </c>
      <c r="C58" s="10" t="s">
        <v>28</v>
      </c>
      <c r="D58" s="11">
        <v>847</v>
      </c>
      <c r="E58" s="63">
        <v>12</v>
      </c>
      <c r="F58" s="64">
        <f t="shared" si="7"/>
        <v>10164</v>
      </c>
      <c r="G58" s="48"/>
      <c r="H58" s="65"/>
      <c r="I58" s="8"/>
    </row>
    <row r="59" spans="1:9" ht="24.95" customHeight="1" x14ac:dyDescent="0.15">
      <c r="A59" s="10">
        <v>7</v>
      </c>
      <c r="B59" s="62" t="s">
        <v>32</v>
      </c>
      <c r="C59" s="10" t="s">
        <v>28</v>
      </c>
      <c r="D59" s="11">
        <v>1</v>
      </c>
      <c r="E59" s="67">
        <v>1</v>
      </c>
      <c r="F59" s="64">
        <f t="shared" si="7"/>
        <v>1</v>
      </c>
      <c r="G59" s="48"/>
      <c r="H59" s="65"/>
      <c r="I59" s="8"/>
    </row>
    <row r="60" spans="1:9" ht="24.95" customHeight="1" x14ac:dyDescent="0.15">
      <c r="A60" s="7" t="s">
        <v>45</v>
      </c>
      <c r="B60" s="57" t="s">
        <v>46</v>
      </c>
      <c r="C60" s="7"/>
      <c r="D60" s="58"/>
      <c r="E60" s="59"/>
      <c r="F60" s="60"/>
      <c r="G60" s="41"/>
      <c r="H60" s="61"/>
      <c r="I60" s="8"/>
    </row>
    <row r="61" spans="1:9" ht="24.95" customHeight="1" x14ac:dyDescent="0.15">
      <c r="A61" s="8">
        <v>1</v>
      </c>
      <c r="B61" s="62" t="s">
        <v>24</v>
      </c>
      <c r="C61" s="10" t="s">
        <v>25</v>
      </c>
      <c r="D61" s="11">
        <v>13.518000000000001</v>
      </c>
      <c r="E61" s="63">
        <v>12</v>
      </c>
      <c r="F61" s="64">
        <f t="shared" ref="F61:F62" si="8">ROUND(D61*E61,2)</f>
        <v>162.22</v>
      </c>
      <c r="G61" s="48"/>
      <c r="H61" s="65"/>
      <c r="I61" s="8"/>
    </row>
    <row r="62" spans="1:9" ht="24.95" customHeight="1" x14ac:dyDescent="0.15">
      <c r="A62" s="10">
        <v>2</v>
      </c>
      <c r="B62" s="62" t="s">
        <v>26</v>
      </c>
      <c r="C62" s="10" t="s">
        <v>25</v>
      </c>
      <c r="D62" s="11">
        <v>1.8819999999999999</v>
      </c>
      <c r="E62" s="63">
        <v>4</v>
      </c>
      <c r="F62" s="64">
        <f t="shared" si="8"/>
        <v>7.53</v>
      </c>
      <c r="G62" s="48"/>
      <c r="H62" s="65"/>
      <c r="I62" s="8"/>
    </row>
    <row r="63" spans="1:9" ht="24.95" customHeight="1" x14ac:dyDescent="0.15">
      <c r="A63" s="10">
        <v>3</v>
      </c>
      <c r="B63" s="62" t="s">
        <v>27</v>
      </c>
      <c r="C63" s="10" t="s">
        <v>28</v>
      </c>
      <c r="D63" s="11">
        <v>1</v>
      </c>
      <c r="E63" s="63">
        <v>12</v>
      </c>
      <c r="F63" s="64">
        <f t="shared" ref="F63:F67" si="9">D63*E63</f>
        <v>12</v>
      </c>
      <c r="G63" s="48"/>
      <c r="H63" s="65"/>
      <c r="I63" s="8"/>
    </row>
    <row r="64" spans="1:9" ht="24.95" customHeight="1" x14ac:dyDescent="0.15">
      <c r="A64" s="10">
        <v>4</v>
      </c>
      <c r="B64" s="62" t="s">
        <v>29</v>
      </c>
      <c r="C64" s="10" t="s">
        <v>28</v>
      </c>
      <c r="D64" s="11">
        <v>1</v>
      </c>
      <c r="E64" s="63">
        <v>12</v>
      </c>
      <c r="F64" s="64">
        <f t="shared" si="9"/>
        <v>12</v>
      </c>
      <c r="G64" s="48"/>
      <c r="H64" s="65"/>
      <c r="I64" s="8"/>
    </row>
    <row r="65" spans="1:9" ht="24.95" customHeight="1" x14ac:dyDescent="0.15">
      <c r="A65" s="10">
        <v>5</v>
      </c>
      <c r="B65" s="62" t="s">
        <v>30</v>
      </c>
      <c r="C65" s="10" t="s">
        <v>28</v>
      </c>
      <c r="D65" s="11">
        <v>11</v>
      </c>
      <c r="E65" s="63">
        <v>12</v>
      </c>
      <c r="F65" s="64">
        <f t="shared" si="9"/>
        <v>132</v>
      </c>
      <c r="G65" s="66"/>
      <c r="H65" s="65"/>
      <c r="I65" s="8"/>
    </row>
    <row r="66" spans="1:9" ht="24.95" customHeight="1" x14ac:dyDescent="0.15">
      <c r="A66" s="10">
        <v>6</v>
      </c>
      <c r="B66" s="62" t="s">
        <v>31</v>
      </c>
      <c r="C66" s="10" t="s">
        <v>28</v>
      </c>
      <c r="D66" s="11">
        <v>1550</v>
      </c>
      <c r="E66" s="63">
        <v>12</v>
      </c>
      <c r="F66" s="64">
        <f t="shared" si="9"/>
        <v>18600</v>
      </c>
      <c r="G66" s="48"/>
      <c r="H66" s="65"/>
      <c r="I66" s="8"/>
    </row>
    <row r="67" spans="1:9" ht="24.95" customHeight="1" x14ac:dyDescent="0.15">
      <c r="A67" s="10">
        <v>7</v>
      </c>
      <c r="B67" s="62" t="s">
        <v>32</v>
      </c>
      <c r="C67" s="10" t="s">
        <v>28</v>
      </c>
      <c r="D67" s="11">
        <v>1</v>
      </c>
      <c r="E67" s="67">
        <v>1</v>
      </c>
      <c r="F67" s="64">
        <f t="shared" si="9"/>
        <v>1</v>
      </c>
      <c r="G67" s="48"/>
      <c r="H67" s="65"/>
      <c r="I67" s="8"/>
    </row>
    <row r="68" spans="1:9" ht="24.95" customHeight="1" x14ac:dyDescent="0.15">
      <c r="A68" s="7" t="s">
        <v>47</v>
      </c>
      <c r="B68" s="57" t="s">
        <v>48</v>
      </c>
      <c r="C68" s="7"/>
      <c r="D68" s="58"/>
      <c r="E68" s="59"/>
      <c r="F68" s="60"/>
      <c r="G68" s="41"/>
      <c r="H68" s="61"/>
      <c r="I68" s="8"/>
    </row>
    <row r="69" spans="1:9" ht="24.95" customHeight="1" x14ac:dyDescent="0.15">
      <c r="A69" s="8">
        <v>1</v>
      </c>
      <c r="B69" s="62" t="s">
        <v>24</v>
      </c>
      <c r="C69" s="10" t="s">
        <v>25</v>
      </c>
      <c r="D69" s="11">
        <v>8.32</v>
      </c>
      <c r="E69" s="63">
        <v>12</v>
      </c>
      <c r="F69" s="64">
        <f t="shared" ref="F69:F75" si="10">D69*E69</f>
        <v>99.84</v>
      </c>
      <c r="G69" s="48"/>
      <c r="H69" s="65"/>
      <c r="I69" s="8"/>
    </row>
    <row r="70" spans="1:9" ht="24.95" customHeight="1" x14ac:dyDescent="0.15">
      <c r="A70" s="10">
        <v>2</v>
      </c>
      <c r="B70" s="62" t="s">
        <v>26</v>
      </c>
      <c r="C70" s="10" t="s">
        <v>25</v>
      </c>
      <c r="D70" s="11">
        <v>0.72899999999999998</v>
      </c>
      <c r="E70" s="63">
        <v>4</v>
      </c>
      <c r="F70" s="64">
        <f>ROUND(D70*E70,2)</f>
        <v>2.92</v>
      </c>
      <c r="G70" s="48"/>
      <c r="H70" s="65"/>
      <c r="I70" s="8"/>
    </row>
    <row r="71" spans="1:9" ht="24.95" customHeight="1" x14ac:dyDescent="0.15">
      <c r="A71" s="10">
        <v>3</v>
      </c>
      <c r="B71" s="62" t="s">
        <v>27</v>
      </c>
      <c r="C71" s="10" t="s">
        <v>28</v>
      </c>
      <c r="D71" s="11">
        <v>1</v>
      </c>
      <c r="E71" s="63">
        <v>12</v>
      </c>
      <c r="F71" s="64">
        <f t="shared" si="10"/>
        <v>12</v>
      </c>
      <c r="G71" s="48"/>
      <c r="H71" s="65"/>
      <c r="I71" s="8"/>
    </row>
    <row r="72" spans="1:9" ht="24.95" customHeight="1" x14ac:dyDescent="0.15">
      <c r="A72" s="10">
        <v>4</v>
      </c>
      <c r="B72" s="62" t="s">
        <v>29</v>
      </c>
      <c r="C72" s="10" t="s">
        <v>28</v>
      </c>
      <c r="D72" s="11">
        <v>1</v>
      </c>
      <c r="E72" s="63">
        <v>12</v>
      </c>
      <c r="F72" s="64">
        <f t="shared" si="10"/>
        <v>12</v>
      </c>
      <c r="G72" s="48"/>
      <c r="H72" s="65"/>
      <c r="I72" s="8"/>
    </row>
    <row r="73" spans="1:9" ht="24.95" customHeight="1" x14ac:dyDescent="0.15">
      <c r="A73" s="10">
        <v>5</v>
      </c>
      <c r="B73" s="62" t="s">
        <v>30</v>
      </c>
      <c r="C73" s="10" t="s">
        <v>28</v>
      </c>
      <c r="D73" s="11">
        <v>7</v>
      </c>
      <c r="E73" s="63">
        <v>12</v>
      </c>
      <c r="F73" s="64">
        <f t="shared" si="10"/>
        <v>84</v>
      </c>
      <c r="G73" s="66"/>
      <c r="H73" s="65"/>
      <c r="I73" s="8"/>
    </row>
    <row r="74" spans="1:9" ht="24.95" customHeight="1" x14ac:dyDescent="0.15">
      <c r="A74" s="10">
        <v>6</v>
      </c>
      <c r="B74" s="62" t="s">
        <v>31</v>
      </c>
      <c r="C74" s="10" t="s">
        <v>28</v>
      </c>
      <c r="D74" s="11">
        <v>802</v>
      </c>
      <c r="E74" s="63">
        <v>12</v>
      </c>
      <c r="F74" s="64">
        <f t="shared" si="10"/>
        <v>9624</v>
      </c>
      <c r="G74" s="48"/>
      <c r="H74" s="65"/>
      <c r="I74" s="8"/>
    </row>
    <row r="75" spans="1:9" ht="24.95" customHeight="1" x14ac:dyDescent="0.15">
      <c r="A75" s="10">
        <v>7</v>
      </c>
      <c r="B75" s="62" t="s">
        <v>32</v>
      </c>
      <c r="C75" s="10" t="s">
        <v>28</v>
      </c>
      <c r="D75" s="11">
        <v>1</v>
      </c>
      <c r="E75" s="67">
        <v>1</v>
      </c>
      <c r="F75" s="64">
        <f t="shared" si="10"/>
        <v>1</v>
      </c>
      <c r="G75" s="48"/>
      <c r="H75" s="65"/>
      <c r="I75" s="8"/>
    </row>
    <row r="76" spans="1:9" ht="24.95" customHeight="1" x14ac:dyDescent="0.15">
      <c r="A76" s="7" t="s">
        <v>49</v>
      </c>
      <c r="B76" s="57" t="s">
        <v>50</v>
      </c>
      <c r="C76" s="7"/>
      <c r="D76" s="58"/>
      <c r="E76" s="59"/>
      <c r="F76" s="60"/>
      <c r="G76" s="41"/>
      <c r="H76" s="61"/>
      <c r="I76" s="8"/>
    </row>
    <row r="77" spans="1:9" ht="24.95" customHeight="1" x14ac:dyDescent="0.15">
      <c r="A77" s="8">
        <v>1</v>
      </c>
      <c r="B77" s="62" t="s">
        <v>24</v>
      </c>
      <c r="C77" s="10" t="s">
        <v>25</v>
      </c>
      <c r="D77" s="11">
        <v>5.9660000000000002</v>
      </c>
      <c r="E77" s="63">
        <v>12</v>
      </c>
      <c r="F77" s="64">
        <f t="shared" ref="F77:F78" si="11">ROUND(D77*E77,2)</f>
        <v>71.59</v>
      </c>
      <c r="G77" s="48"/>
      <c r="H77" s="65"/>
      <c r="I77" s="8"/>
    </row>
    <row r="78" spans="1:9" ht="24.95" customHeight="1" x14ac:dyDescent="0.15">
      <c r="A78" s="10">
        <v>2</v>
      </c>
      <c r="B78" s="62" t="s">
        <v>26</v>
      </c>
      <c r="C78" s="10" t="s">
        <v>25</v>
      </c>
      <c r="D78" s="11">
        <v>0.90800000000000003</v>
      </c>
      <c r="E78" s="63">
        <v>4</v>
      </c>
      <c r="F78" s="64">
        <f t="shared" si="11"/>
        <v>3.63</v>
      </c>
      <c r="G78" s="48"/>
      <c r="H78" s="65"/>
      <c r="I78" s="8"/>
    </row>
    <row r="79" spans="1:9" ht="24.95" customHeight="1" x14ac:dyDescent="0.15">
      <c r="A79" s="10">
        <v>3</v>
      </c>
      <c r="B79" s="62" t="s">
        <v>27</v>
      </c>
      <c r="C79" s="10" t="s">
        <v>28</v>
      </c>
      <c r="D79" s="11">
        <v>1</v>
      </c>
      <c r="E79" s="63">
        <v>12</v>
      </c>
      <c r="F79" s="64">
        <f t="shared" ref="F79:F83" si="12">D79*E79</f>
        <v>12</v>
      </c>
      <c r="G79" s="48"/>
      <c r="H79" s="65"/>
      <c r="I79" s="8"/>
    </row>
    <row r="80" spans="1:9" ht="24.95" customHeight="1" x14ac:dyDescent="0.15">
      <c r="A80" s="10">
        <v>4</v>
      </c>
      <c r="B80" s="62" t="s">
        <v>29</v>
      </c>
      <c r="C80" s="10" t="s">
        <v>28</v>
      </c>
      <c r="D80" s="11">
        <v>1</v>
      </c>
      <c r="E80" s="63">
        <v>12</v>
      </c>
      <c r="F80" s="64">
        <f t="shared" si="12"/>
        <v>12</v>
      </c>
      <c r="G80" s="48"/>
      <c r="H80" s="65"/>
      <c r="I80" s="8"/>
    </row>
    <row r="81" spans="1:9" ht="24.95" customHeight="1" x14ac:dyDescent="0.15">
      <c r="A81" s="10">
        <v>5</v>
      </c>
      <c r="B81" s="62" t="s">
        <v>30</v>
      </c>
      <c r="C81" s="10" t="s">
        <v>28</v>
      </c>
      <c r="D81" s="11">
        <v>5</v>
      </c>
      <c r="E81" s="63">
        <v>12</v>
      </c>
      <c r="F81" s="64">
        <f t="shared" si="12"/>
        <v>60</v>
      </c>
      <c r="G81" s="66"/>
      <c r="H81" s="65"/>
      <c r="I81" s="8"/>
    </row>
    <row r="82" spans="1:9" ht="24.95" customHeight="1" x14ac:dyDescent="0.15">
      <c r="A82" s="10">
        <v>6</v>
      </c>
      <c r="B82" s="62" t="s">
        <v>31</v>
      </c>
      <c r="C82" s="10" t="s">
        <v>28</v>
      </c>
      <c r="D82" s="11">
        <v>316</v>
      </c>
      <c r="E82" s="63">
        <v>12</v>
      </c>
      <c r="F82" s="64">
        <f t="shared" si="12"/>
        <v>3792</v>
      </c>
      <c r="G82" s="48"/>
      <c r="H82" s="65"/>
      <c r="I82" s="8"/>
    </row>
    <row r="83" spans="1:9" ht="24.95" customHeight="1" x14ac:dyDescent="0.15">
      <c r="A83" s="10">
        <v>7</v>
      </c>
      <c r="B83" s="62" t="s">
        <v>32</v>
      </c>
      <c r="C83" s="10" t="s">
        <v>28</v>
      </c>
      <c r="D83" s="11">
        <v>1</v>
      </c>
      <c r="E83" s="67">
        <v>1</v>
      </c>
      <c r="F83" s="64">
        <f t="shared" si="12"/>
        <v>1</v>
      </c>
      <c r="G83" s="48"/>
      <c r="H83" s="65"/>
      <c r="I83" s="8"/>
    </row>
    <row r="84" spans="1:9" ht="24.95" customHeight="1" x14ac:dyDescent="0.15">
      <c r="A84" s="7" t="s">
        <v>51</v>
      </c>
      <c r="B84" s="57" t="s">
        <v>52</v>
      </c>
      <c r="C84" s="7"/>
      <c r="D84" s="58"/>
      <c r="E84" s="59"/>
      <c r="F84" s="60"/>
      <c r="G84" s="41"/>
      <c r="H84" s="61"/>
      <c r="I84" s="8"/>
    </row>
    <row r="85" spans="1:9" ht="24.95" customHeight="1" x14ac:dyDescent="0.15">
      <c r="A85" s="8">
        <v>1</v>
      </c>
      <c r="B85" s="62" t="s">
        <v>24</v>
      </c>
      <c r="C85" s="10" t="s">
        <v>25</v>
      </c>
      <c r="D85" s="11">
        <v>10.067</v>
      </c>
      <c r="E85" s="63">
        <v>12</v>
      </c>
      <c r="F85" s="64">
        <f t="shared" ref="F85:F86" si="13">ROUND(D85*E85,2)</f>
        <v>120.8</v>
      </c>
      <c r="G85" s="48"/>
      <c r="H85" s="65"/>
      <c r="I85" s="8"/>
    </row>
    <row r="86" spans="1:9" ht="24.95" customHeight="1" x14ac:dyDescent="0.15">
      <c r="A86" s="10">
        <v>2</v>
      </c>
      <c r="B86" s="62" t="s">
        <v>26</v>
      </c>
      <c r="C86" s="10" t="s">
        <v>25</v>
      </c>
      <c r="D86" s="11">
        <v>1.5940000000000001</v>
      </c>
      <c r="E86" s="63">
        <v>4</v>
      </c>
      <c r="F86" s="64">
        <f t="shared" si="13"/>
        <v>6.38</v>
      </c>
      <c r="G86" s="48"/>
      <c r="H86" s="65"/>
      <c r="I86" s="8"/>
    </row>
    <row r="87" spans="1:9" ht="24.95" customHeight="1" x14ac:dyDescent="0.15">
      <c r="A87" s="10">
        <v>3</v>
      </c>
      <c r="B87" s="62" t="s">
        <v>27</v>
      </c>
      <c r="C87" s="10" t="s">
        <v>28</v>
      </c>
      <c r="D87" s="11">
        <v>2</v>
      </c>
      <c r="E87" s="63">
        <v>12</v>
      </c>
      <c r="F87" s="64">
        <f t="shared" ref="F87:F91" si="14">D87*E87</f>
        <v>24</v>
      </c>
      <c r="G87" s="48"/>
      <c r="H87" s="65"/>
      <c r="I87" s="8"/>
    </row>
    <row r="88" spans="1:9" ht="24.95" customHeight="1" x14ac:dyDescent="0.15">
      <c r="A88" s="10">
        <v>4</v>
      </c>
      <c r="B88" s="62" t="s">
        <v>29</v>
      </c>
      <c r="C88" s="10" t="s">
        <v>28</v>
      </c>
      <c r="D88" s="11">
        <v>1</v>
      </c>
      <c r="E88" s="63">
        <v>12</v>
      </c>
      <c r="F88" s="64">
        <f t="shared" si="14"/>
        <v>12</v>
      </c>
      <c r="G88" s="48"/>
      <c r="H88" s="65"/>
      <c r="I88" s="8"/>
    </row>
    <row r="89" spans="1:9" ht="24.95" customHeight="1" x14ac:dyDescent="0.15">
      <c r="A89" s="10">
        <v>5</v>
      </c>
      <c r="B89" s="62" t="s">
        <v>30</v>
      </c>
      <c r="C89" s="10" t="s">
        <v>28</v>
      </c>
      <c r="D89" s="11">
        <v>6</v>
      </c>
      <c r="E89" s="63">
        <v>12</v>
      </c>
      <c r="F89" s="64">
        <f t="shared" si="14"/>
        <v>72</v>
      </c>
      <c r="G89" s="66"/>
      <c r="H89" s="65"/>
      <c r="I89" s="8"/>
    </row>
    <row r="90" spans="1:9" ht="24.95" customHeight="1" x14ac:dyDescent="0.15">
      <c r="A90" s="10">
        <v>6</v>
      </c>
      <c r="B90" s="62" t="s">
        <v>31</v>
      </c>
      <c r="C90" s="10" t="s">
        <v>28</v>
      </c>
      <c r="D90" s="11">
        <v>1426</v>
      </c>
      <c r="E90" s="63">
        <v>12</v>
      </c>
      <c r="F90" s="64">
        <f t="shared" si="14"/>
        <v>17112</v>
      </c>
      <c r="G90" s="48"/>
      <c r="H90" s="65"/>
      <c r="I90" s="8"/>
    </row>
    <row r="91" spans="1:9" ht="24.95" customHeight="1" x14ac:dyDescent="0.15">
      <c r="A91" s="10">
        <v>7</v>
      </c>
      <c r="B91" s="62" t="s">
        <v>32</v>
      </c>
      <c r="C91" s="10" t="s">
        <v>28</v>
      </c>
      <c r="D91" s="11">
        <v>1</v>
      </c>
      <c r="E91" s="67">
        <v>1</v>
      </c>
      <c r="F91" s="64">
        <f t="shared" si="14"/>
        <v>1</v>
      </c>
      <c r="G91" s="48"/>
      <c r="H91" s="65"/>
      <c r="I91" s="8"/>
    </row>
    <row r="92" spans="1:9" ht="24.95" customHeight="1" x14ac:dyDescent="0.15">
      <c r="A92" s="7" t="s">
        <v>53</v>
      </c>
      <c r="B92" s="57" t="s">
        <v>54</v>
      </c>
      <c r="C92" s="7"/>
      <c r="D92" s="58"/>
      <c r="E92" s="59"/>
      <c r="F92" s="60"/>
      <c r="G92" s="41"/>
      <c r="H92" s="61"/>
      <c r="I92" s="8"/>
    </row>
    <row r="93" spans="1:9" ht="24.95" customHeight="1" x14ac:dyDescent="0.15">
      <c r="A93" s="8">
        <v>1</v>
      </c>
      <c r="B93" s="62" t="s">
        <v>24</v>
      </c>
      <c r="C93" s="10" t="s">
        <v>25</v>
      </c>
      <c r="D93" s="11">
        <v>16.068999999999999</v>
      </c>
      <c r="E93" s="63">
        <v>12</v>
      </c>
      <c r="F93" s="64">
        <f>ROUND(D93*E93,2)</f>
        <v>192.83</v>
      </c>
      <c r="G93" s="48"/>
      <c r="H93" s="65"/>
      <c r="I93" s="8"/>
    </row>
    <row r="94" spans="1:9" ht="24.95" customHeight="1" x14ac:dyDescent="0.15">
      <c r="A94" s="10">
        <v>2</v>
      </c>
      <c r="B94" s="62" t="s">
        <v>26</v>
      </c>
      <c r="C94" s="10" t="s">
        <v>25</v>
      </c>
      <c r="D94" s="11">
        <v>3.29</v>
      </c>
      <c r="E94" s="63">
        <v>4</v>
      </c>
      <c r="F94" s="64">
        <f t="shared" ref="F94:F99" si="15">D94*E94</f>
        <v>13.16</v>
      </c>
      <c r="G94" s="48"/>
      <c r="H94" s="65"/>
      <c r="I94" s="8"/>
    </row>
    <row r="95" spans="1:9" ht="24.95" customHeight="1" x14ac:dyDescent="0.15">
      <c r="A95" s="10">
        <v>3</v>
      </c>
      <c r="B95" s="62" t="s">
        <v>27</v>
      </c>
      <c r="C95" s="10" t="s">
        <v>28</v>
      </c>
      <c r="D95" s="11">
        <v>2</v>
      </c>
      <c r="E95" s="63">
        <v>12</v>
      </c>
      <c r="F95" s="64">
        <f t="shared" si="15"/>
        <v>24</v>
      </c>
      <c r="G95" s="48"/>
      <c r="H95" s="65"/>
      <c r="I95" s="8"/>
    </row>
    <row r="96" spans="1:9" ht="24.95" customHeight="1" x14ac:dyDescent="0.15">
      <c r="A96" s="10">
        <v>4</v>
      </c>
      <c r="B96" s="62" t="s">
        <v>29</v>
      </c>
      <c r="C96" s="10" t="s">
        <v>28</v>
      </c>
      <c r="D96" s="11">
        <v>1</v>
      </c>
      <c r="E96" s="63">
        <v>12</v>
      </c>
      <c r="F96" s="64">
        <f t="shared" si="15"/>
        <v>12</v>
      </c>
      <c r="G96" s="48"/>
      <c r="H96" s="65"/>
      <c r="I96" s="8"/>
    </row>
    <row r="97" spans="1:9" ht="24.95" customHeight="1" x14ac:dyDescent="0.15">
      <c r="A97" s="10">
        <v>5</v>
      </c>
      <c r="B97" s="62" t="s">
        <v>30</v>
      </c>
      <c r="C97" s="10" t="s">
        <v>28</v>
      </c>
      <c r="D97" s="11">
        <v>6</v>
      </c>
      <c r="E97" s="63">
        <v>12</v>
      </c>
      <c r="F97" s="64">
        <f t="shared" si="15"/>
        <v>72</v>
      </c>
      <c r="G97" s="66"/>
      <c r="H97" s="65"/>
      <c r="I97" s="8"/>
    </row>
    <row r="98" spans="1:9" ht="24.95" customHeight="1" x14ac:dyDescent="0.15">
      <c r="A98" s="10">
        <v>6</v>
      </c>
      <c r="B98" s="62" t="s">
        <v>31</v>
      </c>
      <c r="C98" s="10" t="s">
        <v>28</v>
      </c>
      <c r="D98" s="11">
        <v>2274</v>
      </c>
      <c r="E98" s="63">
        <v>12</v>
      </c>
      <c r="F98" s="64">
        <f t="shared" si="15"/>
        <v>27288</v>
      </c>
      <c r="G98" s="48"/>
      <c r="H98" s="65"/>
      <c r="I98" s="8"/>
    </row>
    <row r="99" spans="1:9" ht="24.95" customHeight="1" x14ac:dyDescent="0.15">
      <c r="A99" s="10">
        <v>7</v>
      </c>
      <c r="B99" s="62" t="s">
        <v>32</v>
      </c>
      <c r="C99" s="10" t="s">
        <v>28</v>
      </c>
      <c r="D99" s="11">
        <v>1</v>
      </c>
      <c r="E99" s="67">
        <v>1</v>
      </c>
      <c r="F99" s="64">
        <f t="shared" si="15"/>
        <v>1</v>
      </c>
      <c r="G99" s="48"/>
      <c r="H99" s="65"/>
      <c r="I99" s="8"/>
    </row>
    <row r="100" spans="1:9" s="20" customFormat="1" ht="28.15" customHeight="1" x14ac:dyDescent="0.15">
      <c r="A100" s="46" t="s">
        <v>55</v>
      </c>
      <c r="B100" s="68" t="s">
        <v>56</v>
      </c>
      <c r="C100" s="30" t="s">
        <v>57</v>
      </c>
      <c r="D100" s="48">
        <v>1</v>
      </c>
      <c r="E100" s="36" t="s">
        <v>58</v>
      </c>
      <c r="F100" s="69">
        <v>1</v>
      </c>
      <c r="G100" s="36"/>
      <c r="H100" s="70"/>
      <c r="I100" s="32" t="s">
        <v>59</v>
      </c>
    </row>
    <row r="101" spans="1:9" s="20" customFormat="1" ht="30" customHeight="1" x14ac:dyDescent="0.15">
      <c r="A101" s="49"/>
      <c r="B101" s="25" t="s">
        <v>60</v>
      </c>
      <c r="C101" s="30"/>
      <c r="D101" s="36"/>
      <c r="E101" s="71"/>
      <c r="F101" s="69"/>
      <c r="G101" s="36"/>
      <c r="H101" s="72"/>
      <c r="I101" s="30"/>
    </row>
  </sheetData>
  <sheetProtection algorithmName="SHA-512" hashValue="Wn5P8tF8yMM6u/vxr3TBT+giBwdY2c3+KpBokLSJGAKv4JKvxO6+U7BDJjQTNNusOMTcac6Z24kwsxqHttUedQ==" saltValue="iZzHo4zkyIxqe//k4Qo/bQ==" spinCount="100000" sheet="1" formatColumns="0" formatRows="0"/>
  <protectedRanges>
    <protectedRange sqref="G4:H101" name="区域1"/>
  </protectedRanges>
  <mergeCells count="5">
    <mergeCell ref="A1:I1"/>
    <mergeCell ref="A2:A3"/>
    <mergeCell ref="B2:B3"/>
    <mergeCell ref="C2:C3"/>
    <mergeCell ref="I2:I3"/>
  </mergeCells>
  <phoneticPr fontId="17" type="noConversion"/>
  <printOptions horizontalCentered="1"/>
  <pageMargins left="0.39370078740157499" right="0.39370078740157499" top="0.39370078740157499" bottom="0.39370078740157499" header="0.196850393700787" footer="0.196850393700787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21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1" customWidth="1"/>
    <col min="2" max="2" width="25.625" style="2" customWidth="1"/>
    <col min="3" max="3" width="8.625" style="1" customWidth="1"/>
    <col min="4" max="7" width="11.625" style="21" customWidth="1"/>
    <col min="8" max="8" width="15.625" style="22" customWidth="1"/>
    <col min="9" max="9" width="18.875" style="23" customWidth="1"/>
    <col min="10" max="12" width="9" style="1"/>
    <col min="13" max="13" width="9" style="24"/>
    <col min="14" max="14" width="9" style="1"/>
    <col min="15" max="15" width="9" style="2"/>
    <col min="16" max="16384" width="9" style="1"/>
  </cols>
  <sheetData>
    <row r="1" spans="1:15" ht="35.1" customHeight="1" x14ac:dyDescent="0.15">
      <c r="A1" s="87" t="s">
        <v>61</v>
      </c>
      <c r="B1" s="87"/>
      <c r="C1" s="87"/>
      <c r="D1" s="87"/>
      <c r="E1" s="87"/>
      <c r="F1" s="87"/>
      <c r="G1" s="87"/>
      <c r="H1" s="87"/>
      <c r="I1" s="87"/>
    </row>
    <row r="2" spans="1:15" ht="30" customHeight="1" x14ac:dyDescent="0.15">
      <c r="A2" s="88" t="s">
        <v>1</v>
      </c>
      <c r="B2" s="88" t="s">
        <v>9</v>
      </c>
      <c r="C2" s="88" t="s">
        <v>10</v>
      </c>
      <c r="D2" s="25" t="s">
        <v>11</v>
      </c>
      <c r="E2" s="25" t="s">
        <v>62</v>
      </c>
      <c r="F2" s="25" t="s">
        <v>13</v>
      </c>
      <c r="G2" s="25" t="s">
        <v>14</v>
      </c>
      <c r="H2" s="26" t="s">
        <v>15</v>
      </c>
      <c r="I2" s="88" t="s">
        <v>16</v>
      </c>
    </row>
    <row r="3" spans="1:15" ht="20.100000000000001" customHeight="1" x14ac:dyDescent="0.15">
      <c r="A3" s="88"/>
      <c r="B3" s="88"/>
      <c r="C3" s="88"/>
      <c r="D3" s="25" t="s">
        <v>17</v>
      </c>
      <c r="E3" s="27" t="s">
        <v>18</v>
      </c>
      <c r="F3" s="25" t="s">
        <v>19</v>
      </c>
      <c r="G3" s="25" t="s">
        <v>20</v>
      </c>
      <c r="H3" s="26" t="s">
        <v>21</v>
      </c>
      <c r="I3" s="88"/>
    </row>
    <row r="4" spans="1:15" ht="24.95" customHeight="1" x14ac:dyDescent="0.15">
      <c r="A4" s="7">
        <v>1</v>
      </c>
      <c r="B4" s="28" t="s">
        <v>23</v>
      </c>
      <c r="C4" s="7"/>
      <c r="D4" s="29"/>
      <c r="E4" s="4"/>
      <c r="F4" s="30"/>
      <c r="G4" s="30"/>
      <c r="H4" s="31"/>
      <c r="I4" s="32"/>
      <c r="O4" s="1"/>
    </row>
    <row r="5" spans="1:15" ht="24.95" customHeight="1" x14ac:dyDescent="0.15">
      <c r="A5" s="8">
        <v>1.1000000000000001</v>
      </c>
      <c r="B5" s="33" t="s">
        <v>63</v>
      </c>
      <c r="C5" s="8" t="s">
        <v>25</v>
      </c>
      <c r="D5" s="34">
        <v>16.225000000000001</v>
      </c>
      <c r="E5" s="35">
        <v>1.4999999999999999E-2</v>
      </c>
      <c r="F5" s="36">
        <f t="shared" ref="F5:F13" si="0">D5*E5</f>
        <v>0.24337500000000001</v>
      </c>
      <c r="G5" s="30"/>
      <c r="H5" s="31"/>
      <c r="I5" s="32" t="s">
        <v>64</v>
      </c>
      <c r="O5" s="1"/>
    </row>
    <row r="6" spans="1:15" ht="24.95" customHeight="1" x14ac:dyDescent="0.15">
      <c r="A6" s="8">
        <v>1.2</v>
      </c>
      <c r="B6" s="33" t="s">
        <v>65</v>
      </c>
      <c r="C6" s="8" t="s">
        <v>25</v>
      </c>
      <c r="D6" s="34">
        <v>3.452</v>
      </c>
      <c r="E6" s="35">
        <v>0.01</v>
      </c>
      <c r="F6" s="36">
        <f t="shared" si="0"/>
        <v>3.4520000000000002E-2</v>
      </c>
      <c r="G6" s="30"/>
      <c r="H6" s="31"/>
      <c r="I6" s="32" t="s">
        <v>64</v>
      </c>
      <c r="O6" s="1"/>
    </row>
    <row r="7" spans="1:15" ht="24.95" customHeight="1" x14ac:dyDescent="0.15">
      <c r="A7" s="8">
        <v>1.3</v>
      </c>
      <c r="B7" s="33" t="s">
        <v>66</v>
      </c>
      <c r="C7" s="8" t="s">
        <v>28</v>
      </c>
      <c r="D7" s="37">
        <v>1</v>
      </c>
      <c r="E7" s="35">
        <v>0.02</v>
      </c>
      <c r="F7" s="36">
        <f t="shared" si="0"/>
        <v>0.02</v>
      </c>
      <c r="G7" s="30"/>
      <c r="H7" s="31"/>
      <c r="I7" s="32" t="s">
        <v>64</v>
      </c>
      <c r="O7" s="1"/>
    </row>
    <row r="8" spans="1:15" ht="24.95" customHeight="1" x14ac:dyDescent="0.15">
      <c r="A8" s="8">
        <v>1.4</v>
      </c>
      <c r="B8" s="33" t="s">
        <v>67</v>
      </c>
      <c r="C8" s="8" t="s">
        <v>28</v>
      </c>
      <c r="D8" s="37">
        <v>13</v>
      </c>
      <c r="E8" s="35">
        <v>0.02</v>
      </c>
      <c r="F8" s="36">
        <f t="shared" si="0"/>
        <v>0.26</v>
      </c>
      <c r="G8" s="30"/>
      <c r="H8" s="31"/>
      <c r="I8" s="32" t="s">
        <v>64</v>
      </c>
      <c r="O8" s="1"/>
    </row>
    <row r="9" spans="1:15" ht="24.95" customHeight="1" x14ac:dyDescent="0.15">
      <c r="A9" s="8">
        <v>1.5</v>
      </c>
      <c r="B9" s="33" t="s">
        <v>68</v>
      </c>
      <c r="C9" s="8" t="s">
        <v>28</v>
      </c>
      <c r="D9" s="37">
        <v>136</v>
      </c>
      <c r="E9" s="35">
        <v>0.06</v>
      </c>
      <c r="F9" s="36">
        <f t="shared" si="0"/>
        <v>8.16</v>
      </c>
      <c r="G9" s="30"/>
      <c r="H9" s="31"/>
      <c r="I9" s="32" t="s">
        <v>69</v>
      </c>
      <c r="O9" s="1"/>
    </row>
    <row r="10" spans="1:15" ht="24.95" customHeight="1" x14ac:dyDescent="0.15">
      <c r="A10" s="8">
        <v>1.6</v>
      </c>
      <c r="B10" s="33" t="s">
        <v>70</v>
      </c>
      <c r="C10" s="8" t="s">
        <v>28</v>
      </c>
      <c r="D10" s="37">
        <v>1830</v>
      </c>
      <c r="E10" s="35">
        <v>0.05</v>
      </c>
      <c r="F10" s="36">
        <f t="shared" si="0"/>
        <v>91.5</v>
      </c>
      <c r="G10" s="30"/>
      <c r="H10" s="31"/>
      <c r="I10" s="32" t="s">
        <v>69</v>
      </c>
      <c r="O10" s="1"/>
    </row>
    <row r="11" spans="1:15" ht="24.95" customHeight="1" x14ac:dyDescent="0.15">
      <c r="A11" s="8">
        <v>1.7</v>
      </c>
      <c r="B11" s="33" t="s">
        <v>71</v>
      </c>
      <c r="C11" s="8" t="s">
        <v>28</v>
      </c>
      <c r="D11" s="37">
        <v>263</v>
      </c>
      <c r="E11" s="35">
        <v>0.05</v>
      </c>
      <c r="F11" s="36">
        <f t="shared" si="0"/>
        <v>13.15</v>
      </c>
      <c r="G11" s="30"/>
      <c r="H11" s="31"/>
      <c r="I11" s="32" t="s">
        <v>69</v>
      </c>
      <c r="O11" s="1"/>
    </row>
    <row r="12" spans="1:15" ht="24.95" customHeight="1" x14ac:dyDescent="0.15">
      <c r="A12" s="8">
        <v>1.8</v>
      </c>
      <c r="B12" s="33" t="s">
        <v>72</v>
      </c>
      <c r="C12" s="8" t="s">
        <v>28</v>
      </c>
      <c r="D12" s="37">
        <v>63</v>
      </c>
      <c r="E12" s="35">
        <v>0.05</v>
      </c>
      <c r="F12" s="36">
        <f t="shared" si="0"/>
        <v>3.1500000000000004</v>
      </c>
      <c r="G12" s="30"/>
      <c r="H12" s="31"/>
      <c r="I12" s="32" t="s">
        <v>69</v>
      </c>
      <c r="O12" s="1"/>
    </row>
    <row r="13" spans="1:15" s="18" customFormat="1" ht="24.95" customHeight="1" x14ac:dyDescent="0.15">
      <c r="A13" s="8">
        <v>1.9</v>
      </c>
      <c r="B13" s="33" t="s">
        <v>73</v>
      </c>
      <c r="C13" s="8" t="s">
        <v>28</v>
      </c>
      <c r="D13" s="37">
        <v>2156</v>
      </c>
      <c r="E13" s="35">
        <v>0.03</v>
      </c>
      <c r="F13" s="36">
        <f t="shared" si="0"/>
        <v>64.679999999999993</v>
      </c>
      <c r="G13" s="30"/>
      <c r="H13" s="31"/>
      <c r="I13" s="32" t="s">
        <v>69</v>
      </c>
      <c r="J13" s="38"/>
      <c r="K13" s="38"/>
      <c r="L13" s="38"/>
      <c r="M13" s="39"/>
    </row>
    <row r="14" spans="1:15" s="18" customFormat="1" ht="24.95" customHeight="1" x14ac:dyDescent="0.15">
      <c r="A14" s="7">
        <v>2</v>
      </c>
      <c r="B14" s="28" t="s">
        <v>34</v>
      </c>
      <c r="C14" s="7"/>
      <c r="D14" s="40"/>
      <c r="E14" s="41"/>
      <c r="F14" s="36"/>
      <c r="G14" s="30"/>
      <c r="H14" s="31"/>
      <c r="I14" s="32"/>
      <c r="M14" s="39"/>
    </row>
    <row r="15" spans="1:15" s="18" customFormat="1" ht="24.95" customHeight="1" x14ac:dyDescent="0.15">
      <c r="A15" s="8">
        <v>2.1</v>
      </c>
      <c r="B15" s="33" t="s">
        <v>63</v>
      </c>
      <c r="C15" s="8" t="s">
        <v>25</v>
      </c>
      <c r="D15" s="34">
        <v>10.098000000000001</v>
      </c>
      <c r="E15" s="35">
        <v>1.4999999999999999E-2</v>
      </c>
      <c r="F15" s="36">
        <f>D15*E15</f>
        <v>0.15146999999999999</v>
      </c>
      <c r="G15" s="30"/>
      <c r="H15" s="31"/>
      <c r="I15" s="32" t="s">
        <v>64</v>
      </c>
      <c r="M15" s="39"/>
    </row>
    <row r="16" spans="1:15" s="18" customFormat="1" ht="24.95" customHeight="1" x14ac:dyDescent="0.15">
      <c r="A16" s="8">
        <v>2.2000000000000002</v>
      </c>
      <c r="B16" s="33" t="s">
        <v>65</v>
      </c>
      <c r="C16" s="8" t="s">
        <v>25</v>
      </c>
      <c r="D16" s="34">
        <v>1.04</v>
      </c>
      <c r="E16" s="35">
        <v>0.01</v>
      </c>
      <c r="F16" s="36">
        <f t="shared" ref="F16:F23" si="1">D16*E16</f>
        <v>1.0400000000000001E-2</v>
      </c>
      <c r="G16" s="30"/>
      <c r="H16" s="31"/>
      <c r="I16" s="32" t="s">
        <v>64</v>
      </c>
      <c r="M16" s="39"/>
    </row>
    <row r="17" spans="1:15" s="18" customFormat="1" ht="24.95" customHeight="1" x14ac:dyDescent="0.15">
      <c r="A17" s="8">
        <v>2.2999999999999998</v>
      </c>
      <c r="B17" s="33" t="s">
        <v>66</v>
      </c>
      <c r="C17" s="8" t="s">
        <v>28</v>
      </c>
      <c r="D17" s="37">
        <v>1</v>
      </c>
      <c r="E17" s="35">
        <v>0.02</v>
      </c>
      <c r="F17" s="36">
        <f t="shared" si="1"/>
        <v>0.02</v>
      </c>
      <c r="G17" s="30"/>
      <c r="H17" s="31"/>
      <c r="I17" s="32" t="s">
        <v>64</v>
      </c>
      <c r="M17" s="39"/>
    </row>
    <row r="18" spans="1:15" s="18" customFormat="1" ht="24.95" customHeight="1" x14ac:dyDescent="0.15">
      <c r="A18" s="8">
        <v>2.4</v>
      </c>
      <c r="B18" s="33" t="s">
        <v>67</v>
      </c>
      <c r="C18" s="8" t="s">
        <v>28</v>
      </c>
      <c r="D18" s="37">
        <v>8</v>
      </c>
      <c r="E18" s="35">
        <v>0.02</v>
      </c>
      <c r="F18" s="36">
        <f t="shared" si="1"/>
        <v>0.16</v>
      </c>
      <c r="G18" s="30"/>
      <c r="H18" s="31"/>
      <c r="I18" s="32" t="s">
        <v>64</v>
      </c>
      <c r="M18" s="39"/>
    </row>
    <row r="19" spans="1:15" s="18" customFormat="1" ht="24.95" customHeight="1" x14ac:dyDescent="0.15">
      <c r="A19" s="8">
        <v>2.5</v>
      </c>
      <c r="B19" s="33" t="s">
        <v>68</v>
      </c>
      <c r="C19" s="8" t="s">
        <v>28</v>
      </c>
      <c r="D19" s="37">
        <v>90</v>
      </c>
      <c r="E19" s="35">
        <v>0.06</v>
      </c>
      <c r="F19" s="36">
        <f t="shared" si="1"/>
        <v>5.3999999999999995</v>
      </c>
      <c r="G19" s="30"/>
      <c r="H19" s="31"/>
      <c r="I19" s="32" t="s">
        <v>69</v>
      </c>
      <c r="M19" s="39"/>
    </row>
    <row r="20" spans="1:15" s="18" customFormat="1" ht="24.95" customHeight="1" x14ac:dyDescent="0.15">
      <c r="A20" s="8">
        <v>2.6</v>
      </c>
      <c r="B20" s="33" t="s">
        <v>70</v>
      </c>
      <c r="C20" s="8" t="s">
        <v>28</v>
      </c>
      <c r="D20" s="37">
        <v>360</v>
      </c>
      <c r="E20" s="35">
        <v>0.05</v>
      </c>
      <c r="F20" s="36">
        <f t="shared" si="1"/>
        <v>18</v>
      </c>
      <c r="G20" s="30"/>
      <c r="H20" s="31"/>
      <c r="I20" s="32" t="s">
        <v>69</v>
      </c>
      <c r="M20" s="39"/>
    </row>
    <row r="21" spans="1:15" s="18" customFormat="1" ht="30" customHeight="1" x14ac:dyDescent="0.15">
      <c r="A21" s="8">
        <v>2.7</v>
      </c>
      <c r="B21" s="33" t="s">
        <v>71</v>
      </c>
      <c r="C21" s="8" t="s">
        <v>28</v>
      </c>
      <c r="D21" s="37">
        <v>64</v>
      </c>
      <c r="E21" s="35">
        <v>0.05</v>
      </c>
      <c r="F21" s="36">
        <f t="shared" si="1"/>
        <v>3.2</v>
      </c>
      <c r="G21" s="30"/>
      <c r="H21" s="31"/>
      <c r="I21" s="32" t="s">
        <v>69</v>
      </c>
      <c r="M21" s="39"/>
    </row>
    <row r="22" spans="1:15" s="18" customFormat="1" ht="24.95" customHeight="1" x14ac:dyDescent="0.15">
      <c r="A22" s="8">
        <v>2.8</v>
      </c>
      <c r="B22" s="33" t="s">
        <v>72</v>
      </c>
      <c r="C22" s="8" t="s">
        <v>28</v>
      </c>
      <c r="D22" s="37">
        <v>88</v>
      </c>
      <c r="E22" s="35">
        <v>0.05</v>
      </c>
      <c r="F22" s="36">
        <f t="shared" si="1"/>
        <v>4.4000000000000004</v>
      </c>
      <c r="G22" s="30"/>
      <c r="H22" s="31"/>
      <c r="I22" s="32" t="s">
        <v>69</v>
      </c>
      <c r="M22" s="39"/>
    </row>
    <row r="23" spans="1:15" ht="24.95" customHeight="1" x14ac:dyDescent="0.15">
      <c r="A23" s="8">
        <v>2.9</v>
      </c>
      <c r="B23" s="33" t="s">
        <v>73</v>
      </c>
      <c r="C23" s="8" t="s">
        <v>28</v>
      </c>
      <c r="D23" s="37">
        <v>512</v>
      </c>
      <c r="E23" s="35">
        <v>0.03</v>
      </c>
      <c r="F23" s="36">
        <f t="shared" si="1"/>
        <v>15.36</v>
      </c>
      <c r="G23" s="30"/>
      <c r="H23" s="31"/>
      <c r="I23" s="32" t="s">
        <v>69</v>
      </c>
      <c r="O23" s="1"/>
    </row>
    <row r="24" spans="1:15" ht="24.95" customHeight="1" x14ac:dyDescent="0.15">
      <c r="A24" s="7">
        <v>3</v>
      </c>
      <c r="B24" s="28" t="s">
        <v>36</v>
      </c>
      <c r="C24" s="7"/>
      <c r="D24" s="40"/>
      <c r="E24" s="41"/>
      <c r="F24" s="42"/>
      <c r="G24" s="30"/>
      <c r="H24" s="31"/>
      <c r="I24" s="43"/>
      <c r="O24" s="1"/>
    </row>
    <row r="25" spans="1:15" s="19" customFormat="1" ht="24.95" customHeight="1" x14ac:dyDescent="0.15">
      <c r="A25" s="8">
        <v>3.1</v>
      </c>
      <c r="B25" s="33" t="s">
        <v>63</v>
      </c>
      <c r="C25" s="8" t="s">
        <v>25</v>
      </c>
      <c r="D25" s="34">
        <v>6.0789999999999997</v>
      </c>
      <c r="E25" s="35">
        <v>1.4999999999999999E-2</v>
      </c>
      <c r="F25" s="36">
        <f>D25*E25</f>
        <v>9.1184999999999988E-2</v>
      </c>
      <c r="G25" s="30"/>
      <c r="H25" s="31"/>
      <c r="I25" s="32" t="s">
        <v>64</v>
      </c>
      <c r="M25" s="44"/>
    </row>
    <row r="26" spans="1:15" s="19" customFormat="1" ht="24.95" customHeight="1" x14ac:dyDescent="0.15">
      <c r="A26" s="8">
        <v>3.2</v>
      </c>
      <c r="B26" s="33" t="s">
        <v>65</v>
      </c>
      <c r="C26" s="8" t="s">
        <v>25</v>
      </c>
      <c r="D26" s="34">
        <v>0.47299999999999998</v>
      </c>
      <c r="E26" s="35">
        <v>0.01</v>
      </c>
      <c r="F26" s="36">
        <f t="shared" ref="F26:F33" si="2">D26*E26</f>
        <v>4.7299999999999998E-3</v>
      </c>
      <c r="G26" s="30"/>
      <c r="H26" s="31"/>
      <c r="I26" s="32" t="s">
        <v>64</v>
      </c>
      <c r="M26" s="44"/>
    </row>
    <row r="27" spans="1:15" ht="24.95" customHeight="1" x14ac:dyDescent="0.15">
      <c r="A27" s="8">
        <v>3.3</v>
      </c>
      <c r="B27" s="33" t="s">
        <v>66</v>
      </c>
      <c r="C27" s="8" t="s">
        <v>28</v>
      </c>
      <c r="D27" s="37">
        <v>1</v>
      </c>
      <c r="E27" s="35">
        <v>0.02</v>
      </c>
      <c r="F27" s="36">
        <f t="shared" si="2"/>
        <v>0.02</v>
      </c>
      <c r="G27" s="30"/>
      <c r="H27" s="31"/>
      <c r="I27" s="32" t="s">
        <v>64</v>
      </c>
      <c r="O27" s="1"/>
    </row>
    <row r="28" spans="1:15" ht="24.95" customHeight="1" x14ac:dyDescent="0.15">
      <c r="A28" s="8">
        <v>3.4</v>
      </c>
      <c r="B28" s="33" t="s">
        <v>67</v>
      </c>
      <c r="C28" s="8" t="s">
        <v>28</v>
      </c>
      <c r="D28" s="37">
        <v>12</v>
      </c>
      <c r="E28" s="35">
        <v>0.02</v>
      </c>
      <c r="F28" s="36">
        <f t="shared" si="2"/>
        <v>0.24</v>
      </c>
      <c r="G28" s="30"/>
      <c r="H28" s="31"/>
      <c r="I28" s="32" t="s">
        <v>64</v>
      </c>
      <c r="O28" s="1"/>
    </row>
    <row r="29" spans="1:15" ht="24.95" customHeight="1" x14ac:dyDescent="0.15">
      <c r="A29" s="8">
        <v>3.5</v>
      </c>
      <c r="B29" s="33" t="s">
        <v>68</v>
      </c>
      <c r="C29" s="8" t="s">
        <v>28</v>
      </c>
      <c r="D29" s="37">
        <v>72</v>
      </c>
      <c r="E29" s="35">
        <v>0.06</v>
      </c>
      <c r="F29" s="36">
        <f t="shared" si="2"/>
        <v>4.32</v>
      </c>
      <c r="G29" s="30"/>
      <c r="H29" s="31"/>
      <c r="I29" s="32" t="s">
        <v>69</v>
      </c>
      <c r="O29" s="1"/>
    </row>
    <row r="30" spans="1:15" ht="24.95" customHeight="1" x14ac:dyDescent="0.15">
      <c r="A30" s="8">
        <v>3.6</v>
      </c>
      <c r="B30" s="33" t="s">
        <v>70</v>
      </c>
      <c r="C30" s="8" t="s">
        <v>28</v>
      </c>
      <c r="D30" s="37">
        <v>584</v>
      </c>
      <c r="E30" s="35">
        <v>0.05</v>
      </c>
      <c r="F30" s="36">
        <f t="shared" si="2"/>
        <v>29.200000000000003</v>
      </c>
      <c r="G30" s="30"/>
      <c r="H30" s="31"/>
      <c r="I30" s="32" t="s">
        <v>69</v>
      </c>
      <c r="O30" s="1"/>
    </row>
    <row r="31" spans="1:15" ht="24.95" customHeight="1" x14ac:dyDescent="0.15">
      <c r="A31" s="8">
        <v>3.7</v>
      </c>
      <c r="B31" s="33" t="s">
        <v>71</v>
      </c>
      <c r="C31" s="8" t="s">
        <v>28</v>
      </c>
      <c r="D31" s="37">
        <v>52</v>
      </c>
      <c r="E31" s="35">
        <v>0.05</v>
      </c>
      <c r="F31" s="36">
        <f t="shared" si="2"/>
        <v>2.6</v>
      </c>
      <c r="G31" s="30"/>
      <c r="H31" s="31"/>
      <c r="I31" s="32" t="s">
        <v>69</v>
      </c>
      <c r="O31" s="1"/>
    </row>
    <row r="32" spans="1:15" ht="24.95" customHeight="1" x14ac:dyDescent="0.15">
      <c r="A32" s="8">
        <v>3.8</v>
      </c>
      <c r="B32" s="33" t="s">
        <v>72</v>
      </c>
      <c r="C32" s="8" t="s">
        <v>28</v>
      </c>
      <c r="D32" s="37">
        <v>52</v>
      </c>
      <c r="E32" s="35">
        <v>0.05</v>
      </c>
      <c r="F32" s="36">
        <f t="shared" si="2"/>
        <v>2.6</v>
      </c>
      <c r="G32" s="30"/>
      <c r="H32" s="31"/>
      <c r="I32" s="32" t="s">
        <v>69</v>
      </c>
      <c r="O32" s="1"/>
    </row>
    <row r="33" spans="1:15" ht="24.95" customHeight="1" x14ac:dyDescent="0.15">
      <c r="A33" s="8">
        <v>3.9</v>
      </c>
      <c r="B33" s="33" t="s">
        <v>73</v>
      </c>
      <c r="C33" s="8" t="s">
        <v>28</v>
      </c>
      <c r="D33" s="37">
        <v>688</v>
      </c>
      <c r="E33" s="35">
        <v>0.03</v>
      </c>
      <c r="F33" s="36">
        <f t="shared" si="2"/>
        <v>20.64</v>
      </c>
      <c r="G33" s="30"/>
      <c r="H33" s="31"/>
      <c r="I33" s="32" t="s">
        <v>69</v>
      </c>
      <c r="O33" s="1"/>
    </row>
    <row r="34" spans="1:15" ht="24.95" customHeight="1" x14ac:dyDescent="0.15">
      <c r="A34" s="7">
        <v>4</v>
      </c>
      <c r="B34" s="28" t="s">
        <v>38</v>
      </c>
      <c r="C34" s="7"/>
      <c r="D34" s="40"/>
      <c r="E34" s="41"/>
      <c r="F34" s="36"/>
      <c r="G34" s="30"/>
      <c r="H34" s="31"/>
      <c r="I34" s="32"/>
      <c r="O34" s="1"/>
    </row>
    <row r="35" spans="1:15" ht="24.95" customHeight="1" x14ac:dyDescent="0.15">
      <c r="A35" s="8">
        <v>4.0999999999999996</v>
      </c>
      <c r="B35" s="33" t="s">
        <v>63</v>
      </c>
      <c r="C35" s="8" t="s">
        <v>25</v>
      </c>
      <c r="D35" s="34">
        <v>13.71</v>
      </c>
      <c r="E35" s="35">
        <v>1.4999999999999999E-2</v>
      </c>
      <c r="F35" s="36">
        <f>D35*E35</f>
        <v>0.20565</v>
      </c>
      <c r="G35" s="30"/>
      <c r="H35" s="31"/>
      <c r="I35" s="32" t="s">
        <v>64</v>
      </c>
      <c r="O35" s="1"/>
    </row>
    <row r="36" spans="1:15" ht="24.95" customHeight="1" x14ac:dyDescent="0.15">
      <c r="A36" s="8">
        <v>4.2</v>
      </c>
      <c r="B36" s="33" t="s">
        <v>65</v>
      </c>
      <c r="C36" s="8" t="s">
        <v>25</v>
      </c>
      <c r="D36" s="34">
        <v>2.0299999999999998</v>
      </c>
      <c r="E36" s="35">
        <v>0.01</v>
      </c>
      <c r="F36" s="36">
        <f t="shared" ref="F36:F62" si="3">D36*E36</f>
        <v>2.0299999999999999E-2</v>
      </c>
      <c r="G36" s="30"/>
      <c r="H36" s="31"/>
      <c r="I36" s="32" t="s">
        <v>64</v>
      </c>
      <c r="O36" s="1"/>
    </row>
    <row r="37" spans="1:15" ht="24.95" customHeight="1" x14ac:dyDescent="0.15">
      <c r="A37" s="8">
        <v>4.3</v>
      </c>
      <c r="B37" s="33" t="s">
        <v>66</v>
      </c>
      <c r="C37" s="8" t="s">
        <v>28</v>
      </c>
      <c r="D37" s="37">
        <v>1</v>
      </c>
      <c r="E37" s="35">
        <v>0.02</v>
      </c>
      <c r="F37" s="36">
        <f t="shared" si="3"/>
        <v>0.02</v>
      </c>
      <c r="G37" s="30"/>
      <c r="H37" s="31"/>
      <c r="I37" s="32" t="s">
        <v>64</v>
      </c>
      <c r="O37" s="1"/>
    </row>
    <row r="38" spans="1:15" ht="24.95" customHeight="1" x14ac:dyDescent="0.15">
      <c r="A38" s="8">
        <v>4.4000000000000004</v>
      </c>
      <c r="B38" s="33" t="s">
        <v>67</v>
      </c>
      <c r="C38" s="8" t="s">
        <v>28</v>
      </c>
      <c r="D38" s="37">
        <v>19</v>
      </c>
      <c r="E38" s="35">
        <v>0.02</v>
      </c>
      <c r="F38" s="36">
        <f t="shared" si="3"/>
        <v>0.38</v>
      </c>
      <c r="G38" s="30"/>
      <c r="H38" s="31"/>
      <c r="I38" s="32" t="s">
        <v>64</v>
      </c>
      <c r="O38" s="1"/>
    </row>
    <row r="39" spans="1:15" ht="24.95" customHeight="1" x14ac:dyDescent="0.15">
      <c r="A39" s="8">
        <v>4.5</v>
      </c>
      <c r="B39" s="33" t="s">
        <v>68</v>
      </c>
      <c r="C39" s="8" t="s">
        <v>28</v>
      </c>
      <c r="D39" s="37">
        <v>176</v>
      </c>
      <c r="E39" s="35">
        <v>0.06</v>
      </c>
      <c r="F39" s="36">
        <f t="shared" si="3"/>
        <v>10.559999999999999</v>
      </c>
      <c r="G39" s="30"/>
      <c r="H39" s="31"/>
      <c r="I39" s="32" t="s">
        <v>69</v>
      </c>
      <c r="O39" s="1"/>
    </row>
    <row r="40" spans="1:15" ht="24.95" customHeight="1" x14ac:dyDescent="0.15">
      <c r="A40" s="8">
        <v>4.5999999999999996</v>
      </c>
      <c r="B40" s="33" t="s">
        <v>70</v>
      </c>
      <c r="C40" s="8" t="s">
        <v>28</v>
      </c>
      <c r="D40" s="37">
        <v>988</v>
      </c>
      <c r="E40" s="35">
        <v>0.05</v>
      </c>
      <c r="F40" s="36">
        <f t="shared" si="3"/>
        <v>49.400000000000006</v>
      </c>
      <c r="G40" s="30"/>
      <c r="H40" s="31"/>
      <c r="I40" s="32" t="s">
        <v>69</v>
      </c>
      <c r="O40" s="1"/>
    </row>
    <row r="41" spans="1:15" ht="24.95" customHeight="1" x14ac:dyDescent="0.15">
      <c r="A41" s="8">
        <v>4.7</v>
      </c>
      <c r="B41" s="33" t="s">
        <v>71</v>
      </c>
      <c r="C41" s="8" t="s">
        <v>28</v>
      </c>
      <c r="D41" s="37">
        <v>474</v>
      </c>
      <c r="E41" s="35">
        <v>0.05</v>
      </c>
      <c r="F41" s="36">
        <f t="shared" si="3"/>
        <v>23.700000000000003</v>
      </c>
      <c r="G41" s="30"/>
      <c r="H41" s="31"/>
      <c r="I41" s="32" t="s">
        <v>69</v>
      </c>
      <c r="O41" s="1"/>
    </row>
    <row r="42" spans="1:15" ht="24.95" customHeight="1" x14ac:dyDescent="0.15">
      <c r="A42" s="8">
        <v>4.8</v>
      </c>
      <c r="B42" s="33" t="s">
        <v>72</v>
      </c>
      <c r="C42" s="8" t="s">
        <v>28</v>
      </c>
      <c r="D42" s="37">
        <v>54</v>
      </c>
      <c r="E42" s="35">
        <v>0.05</v>
      </c>
      <c r="F42" s="36">
        <f t="shared" si="3"/>
        <v>2.7</v>
      </c>
      <c r="G42" s="30"/>
      <c r="H42" s="31"/>
      <c r="I42" s="32" t="s">
        <v>69</v>
      </c>
      <c r="O42" s="1"/>
    </row>
    <row r="43" spans="1:15" ht="24.95" customHeight="1" x14ac:dyDescent="0.15">
      <c r="A43" s="8">
        <v>4.9000000000000004</v>
      </c>
      <c r="B43" s="33" t="s">
        <v>73</v>
      </c>
      <c r="C43" s="8" t="s">
        <v>28</v>
      </c>
      <c r="D43" s="37">
        <v>1516</v>
      </c>
      <c r="E43" s="35">
        <v>0.03</v>
      </c>
      <c r="F43" s="36">
        <f t="shared" si="3"/>
        <v>45.48</v>
      </c>
      <c r="G43" s="30"/>
      <c r="H43" s="31"/>
      <c r="I43" s="32" t="s">
        <v>69</v>
      </c>
      <c r="O43" s="1"/>
    </row>
    <row r="44" spans="1:15" ht="24.95" customHeight="1" x14ac:dyDescent="0.15">
      <c r="A44" s="7">
        <v>5</v>
      </c>
      <c r="B44" s="28" t="s">
        <v>40</v>
      </c>
      <c r="C44" s="7"/>
      <c r="D44" s="40"/>
      <c r="E44" s="41"/>
      <c r="F44" s="36"/>
      <c r="G44" s="30"/>
      <c r="H44" s="31"/>
      <c r="I44" s="43"/>
      <c r="O44" s="1"/>
    </row>
    <row r="45" spans="1:15" ht="24.95" customHeight="1" x14ac:dyDescent="0.15">
      <c r="A45" s="8">
        <v>5.0999999999999996</v>
      </c>
      <c r="B45" s="33" t="s">
        <v>63</v>
      </c>
      <c r="C45" s="8" t="s">
        <v>25</v>
      </c>
      <c r="D45" s="34">
        <v>6.81</v>
      </c>
      <c r="E45" s="35">
        <v>1.4999999999999999E-2</v>
      </c>
      <c r="F45" s="36">
        <f t="shared" si="3"/>
        <v>0.10214999999999999</v>
      </c>
      <c r="G45" s="30"/>
      <c r="H45" s="31"/>
      <c r="I45" s="32" t="s">
        <v>64</v>
      </c>
      <c r="O45" s="1"/>
    </row>
    <row r="46" spans="1:15" ht="24.95" customHeight="1" x14ac:dyDescent="0.15">
      <c r="A46" s="8">
        <v>5.2</v>
      </c>
      <c r="B46" s="33" t="s">
        <v>65</v>
      </c>
      <c r="C46" s="8" t="s">
        <v>25</v>
      </c>
      <c r="D46" s="34">
        <v>0.8</v>
      </c>
      <c r="E46" s="35">
        <v>0.01</v>
      </c>
      <c r="F46" s="36">
        <f t="shared" si="3"/>
        <v>8.0000000000000002E-3</v>
      </c>
      <c r="G46" s="30"/>
      <c r="H46" s="31"/>
      <c r="I46" s="32" t="s">
        <v>64</v>
      </c>
      <c r="O46" s="1"/>
    </row>
    <row r="47" spans="1:15" ht="24.95" customHeight="1" x14ac:dyDescent="0.15">
      <c r="A47" s="8">
        <v>5.3</v>
      </c>
      <c r="B47" s="33" t="s">
        <v>66</v>
      </c>
      <c r="C47" s="8" t="s">
        <v>28</v>
      </c>
      <c r="D47" s="37">
        <v>1</v>
      </c>
      <c r="E47" s="35">
        <v>0.02</v>
      </c>
      <c r="F47" s="36">
        <f t="shared" si="3"/>
        <v>0.02</v>
      </c>
      <c r="G47" s="30"/>
      <c r="H47" s="31"/>
      <c r="I47" s="32" t="s">
        <v>64</v>
      </c>
      <c r="O47" s="1"/>
    </row>
    <row r="48" spans="1:15" ht="24.95" customHeight="1" x14ac:dyDescent="0.15">
      <c r="A48" s="8">
        <v>5.4</v>
      </c>
      <c r="B48" s="33" t="s">
        <v>67</v>
      </c>
      <c r="C48" s="8" t="s">
        <v>28</v>
      </c>
      <c r="D48" s="37">
        <v>17</v>
      </c>
      <c r="E48" s="35">
        <v>0.02</v>
      </c>
      <c r="F48" s="36">
        <f t="shared" si="3"/>
        <v>0.34</v>
      </c>
      <c r="G48" s="30"/>
      <c r="H48" s="31"/>
      <c r="I48" s="32" t="s">
        <v>64</v>
      </c>
      <c r="O48" s="1"/>
    </row>
    <row r="49" spans="1:15" ht="24.95" customHeight="1" x14ac:dyDescent="0.15">
      <c r="A49" s="8">
        <v>5.5</v>
      </c>
      <c r="B49" s="33" t="s">
        <v>68</v>
      </c>
      <c r="C49" s="8" t="s">
        <v>28</v>
      </c>
      <c r="D49" s="37">
        <v>66</v>
      </c>
      <c r="E49" s="35">
        <v>0.06</v>
      </c>
      <c r="F49" s="36">
        <f t="shared" si="3"/>
        <v>3.96</v>
      </c>
      <c r="G49" s="30"/>
      <c r="H49" s="31"/>
      <c r="I49" s="32" t="s">
        <v>69</v>
      </c>
      <c r="O49" s="1"/>
    </row>
    <row r="50" spans="1:15" ht="24.95" customHeight="1" x14ac:dyDescent="0.15">
      <c r="A50" s="8">
        <v>5.6</v>
      </c>
      <c r="B50" s="33" t="s">
        <v>70</v>
      </c>
      <c r="C50" s="8" t="s">
        <v>28</v>
      </c>
      <c r="D50" s="37">
        <v>538</v>
      </c>
      <c r="E50" s="35">
        <v>0.05</v>
      </c>
      <c r="F50" s="36">
        <f t="shared" si="3"/>
        <v>26.900000000000002</v>
      </c>
      <c r="G50" s="30"/>
      <c r="H50" s="31"/>
      <c r="I50" s="32" t="s">
        <v>69</v>
      </c>
      <c r="O50" s="1"/>
    </row>
    <row r="51" spans="1:15" ht="24.95" customHeight="1" x14ac:dyDescent="0.15">
      <c r="A51" s="8">
        <v>5.7</v>
      </c>
      <c r="B51" s="33" t="s">
        <v>71</v>
      </c>
      <c r="C51" s="8" t="s">
        <v>28</v>
      </c>
      <c r="D51" s="37">
        <v>487</v>
      </c>
      <c r="E51" s="35">
        <v>0.05</v>
      </c>
      <c r="F51" s="36">
        <f t="shared" si="3"/>
        <v>24.35</v>
      </c>
      <c r="G51" s="30"/>
      <c r="H51" s="31"/>
      <c r="I51" s="32" t="s">
        <v>69</v>
      </c>
      <c r="O51" s="1"/>
    </row>
    <row r="52" spans="1:15" ht="24.95" customHeight="1" x14ac:dyDescent="0.15">
      <c r="A52" s="8">
        <v>5.8</v>
      </c>
      <c r="B52" s="33" t="s">
        <v>72</v>
      </c>
      <c r="C52" s="8" t="s">
        <v>28</v>
      </c>
      <c r="D52" s="37">
        <v>6</v>
      </c>
      <c r="E52" s="35">
        <v>0.05</v>
      </c>
      <c r="F52" s="36">
        <f t="shared" si="3"/>
        <v>0.30000000000000004</v>
      </c>
      <c r="G52" s="30"/>
      <c r="H52" s="31"/>
      <c r="I52" s="32" t="s">
        <v>69</v>
      </c>
      <c r="O52" s="1"/>
    </row>
    <row r="53" spans="1:15" ht="24.95" customHeight="1" x14ac:dyDescent="0.15">
      <c r="A53" s="8">
        <v>5.9</v>
      </c>
      <c r="B53" s="33" t="s">
        <v>73</v>
      </c>
      <c r="C53" s="8" t="s">
        <v>28</v>
      </c>
      <c r="D53" s="37">
        <v>1031</v>
      </c>
      <c r="E53" s="35">
        <v>0.03</v>
      </c>
      <c r="F53" s="36">
        <f t="shared" si="3"/>
        <v>30.93</v>
      </c>
      <c r="G53" s="30"/>
      <c r="H53" s="31"/>
      <c r="I53" s="32" t="s">
        <v>69</v>
      </c>
      <c r="O53" s="1"/>
    </row>
    <row r="54" spans="1:15" ht="24.95" customHeight="1" x14ac:dyDescent="0.15">
      <c r="A54" s="7">
        <v>6</v>
      </c>
      <c r="B54" s="28" t="s">
        <v>42</v>
      </c>
      <c r="C54" s="7"/>
      <c r="D54" s="40"/>
      <c r="E54" s="41"/>
      <c r="F54" s="36"/>
      <c r="G54" s="30"/>
      <c r="H54" s="31"/>
      <c r="I54" s="32"/>
      <c r="O54" s="1"/>
    </row>
    <row r="55" spans="1:15" ht="24.95" customHeight="1" x14ac:dyDescent="0.15">
      <c r="A55" s="8">
        <v>6.1</v>
      </c>
      <c r="B55" s="33" t="s">
        <v>63</v>
      </c>
      <c r="C55" s="8" t="s">
        <v>25</v>
      </c>
      <c r="D55" s="34">
        <v>10.106999999999999</v>
      </c>
      <c r="E55" s="35">
        <v>1.4999999999999999E-2</v>
      </c>
      <c r="F55" s="36">
        <f t="shared" si="3"/>
        <v>0.15160499999999999</v>
      </c>
      <c r="G55" s="30"/>
      <c r="H55" s="31"/>
      <c r="I55" s="32" t="s">
        <v>64</v>
      </c>
      <c r="O55" s="1"/>
    </row>
    <row r="56" spans="1:15" ht="24.95" customHeight="1" x14ac:dyDescent="0.15">
      <c r="A56" s="8">
        <v>6.2</v>
      </c>
      <c r="B56" s="33" t="s">
        <v>65</v>
      </c>
      <c r="C56" s="8" t="s">
        <v>25</v>
      </c>
      <c r="D56" s="34">
        <v>0.93100000000000005</v>
      </c>
      <c r="E56" s="35">
        <v>0.01</v>
      </c>
      <c r="F56" s="36">
        <f t="shared" si="3"/>
        <v>9.3100000000000006E-3</v>
      </c>
      <c r="G56" s="30"/>
      <c r="H56" s="31"/>
      <c r="I56" s="32" t="s">
        <v>64</v>
      </c>
      <c r="O56" s="1"/>
    </row>
    <row r="57" spans="1:15" ht="24.95" customHeight="1" x14ac:dyDescent="0.15">
      <c r="A57" s="8">
        <v>6.3</v>
      </c>
      <c r="B57" s="33" t="s">
        <v>66</v>
      </c>
      <c r="C57" s="8" t="s">
        <v>28</v>
      </c>
      <c r="D57" s="37">
        <v>1</v>
      </c>
      <c r="E57" s="35">
        <v>0.02</v>
      </c>
      <c r="F57" s="36">
        <f t="shared" si="3"/>
        <v>0.02</v>
      </c>
      <c r="G57" s="30"/>
      <c r="H57" s="31"/>
      <c r="I57" s="32" t="s">
        <v>64</v>
      </c>
      <c r="O57" s="1"/>
    </row>
    <row r="58" spans="1:15" ht="24.95" customHeight="1" x14ac:dyDescent="0.15">
      <c r="A58" s="8">
        <v>6.4</v>
      </c>
      <c r="B58" s="33" t="s">
        <v>67</v>
      </c>
      <c r="C58" s="8" t="s">
        <v>28</v>
      </c>
      <c r="D58" s="37">
        <v>17</v>
      </c>
      <c r="E58" s="35">
        <v>0.02</v>
      </c>
      <c r="F58" s="36">
        <f t="shared" si="3"/>
        <v>0.34</v>
      </c>
      <c r="G58" s="30"/>
      <c r="H58" s="31"/>
      <c r="I58" s="32" t="s">
        <v>64</v>
      </c>
      <c r="O58" s="1"/>
    </row>
    <row r="59" spans="1:15" ht="24.95" customHeight="1" x14ac:dyDescent="0.15">
      <c r="A59" s="8">
        <v>6.5</v>
      </c>
      <c r="B59" s="33" t="s">
        <v>68</v>
      </c>
      <c r="C59" s="8" t="s">
        <v>28</v>
      </c>
      <c r="D59" s="37">
        <v>86</v>
      </c>
      <c r="E59" s="35">
        <v>0.06</v>
      </c>
      <c r="F59" s="36">
        <f t="shared" si="3"/>
        <v>5.16</v>
      </c>
      <c r="G59" s="30"/>
      <c r="H59" s="31"/>
      <c r="I59" s="32" t="s">
        <v>69</v>
      </c>
      <c r="O59" s="1"/>
    </row>
    <row r="60" spans="1:15" ht="24.95" customHeight="1" x14ac:dyDescent="0.15">
      <c r="A60" s="8">
        <v>6.6</v>
      </c>
      <c r="B60" s="33" t="s">
        <v>70</v>
      </c>
      <c r="C60" s="8" t="s">
        <v>28</v>
      </c>
      <c r="D60" s="37">
        <v>252</v>
      </c>
      <c r="E60" s="35">
        <v>0.05</v>
      </c>
      <c r="F60" s="36">
        <f t="shared" si="3"/>
        <v>12.600000000000001</v>
      </c>
      <c r="G60" s="30"/>
      <c r="H60" s="31"/>
      <c r="I60" s="32" t="s">
        <v>69</v>
      </c>
      <c r="O60" s="1"/>
    </row>
    <row r="61" spans="1:15" ht="24.95" customHeight="1" x14ac:dyDescent="0.15">
      <c r="A61" s="8">
        <v>6.7</v>
      </c>
      <c r="B61" s="33" t="s">
        <v>71</v>
      </c>
      <c r="C61" s="8" t="s">
        <v>28</v>
      </c>
      <c r="D61" s="37">
        <v>906</v>
      </c>
      <c r="E61" s="35">
        <v>0.05</v>
      </c>
      <c r="F61" s="36">
        <f t="shared" si="3"/>
        <v>45.300000000000004</v>
      </c>
      <c r="G61" s="30"/>
      <c r="H61" s="31"/>
      <c r="I61" s="32" t="s">
        <v>69</v>
      </c>
      <c r="O61" s="1"/>
    </row>
    <row r="62" spans="1:15" ht="24.95" customHeight="1" x14ac:dyDescent="0.15">
      <c r="A62" s="8">
        <v>6.8</v>
      </c>
      <c r="B62" s="33" t="s">
        <v>73</v>
      </c>
      <c r="C62" s="8" t="s">
        <v>28</v>
      </c>
      <c r="D62" s="37">
        <v>1158</v>
      </c>
      <c r="E62" s="35">
        <v>0.03</v>
      </c>
      <c r="F62" s="36">
        <f t="shared" si="3"/>
        <v>34.74</v>
      </c>
      <c r="G62" s="30"/>
      <c r="H62" s="31"/>
      <c r="I62" s="32" t="s">
        <v>69</v>
      </c>
      <c r="O62" s="1"/>
    </row>
    <row r="63" spans="1:15" ht="24.95" customHeight="1" x14ac:dyDescent="0.15">
      <c r="A63" s="7">
        <v>7</v>
      </c>
      <c r="B63" s="28" t="s">
        <v>44</v>
      </c>
      <c r="C63" s="7"/>
      <c r="D63" s="40"/>
      <c r="E63" s="41"/>
      <c r="F63" s="36"/>
      <c r="G63" s="30"/>
      <c r="H63" s="31"/>
      <c r="I63" s="32"/>
      <c r="O63" s="1"/>
    </row>
    <row r="64" spans="1:15" ht="24.95" customHeight="1" x14ac:dyDescent="0.15">
      <c r="A64" s="8">
        <v>7.1</v>
      </c>
      <c r="B64" s="33" t="s">
        <v>63</v>
      </c>
      <c r="C64" s="8" t="s">
        <v>25</v>
      </c>
      <c r="D64" s="34">
        <v>4.8</v>
      </c>
      <c r="E64" s="35">
        <v>0.02</v>
      </c>
      <c r="F64" s="36">
        <f t="shared" ref="F64:F69" si="4">D64*E64</f>
        <v>9.6000000000000002E-2</v>
      </c>
      <c r="G64" s="30"/>
      <c r="H64" s="31"/>
      <c r="I64" s="32" t="s">
        <v>64</v>
      </c>
      <c r="O64" s="1"/>
    </row>
    <row r="65" spans="1:15" ht="24.95" customHeight="1" x14ac:dyDescent="0.15">
      <c r="A65" s="8">
        <v>7.2</v>
      </c>
      <c r="B65" s="33" t="s">
        <v>65</v>
      </c>
      <c r="C65" s="8" t="s">
        <v>25</v>
      </c>
      <c r="D65" s="34">
        <v>1.4</v>
      </c>
      <c r="E65" s="35">
        <v>0.02</v>
      </c>
      <c r="F65" s="36">
        <f t="shared" si="4"/>
        <v>2.7999999999999997E-2</v>
      </c>
      <c r="G65" s="30"/>
      <c r="H65" s="31"/>
      <c r="I65" s="32" t="s">
        <v>64</v>
      </c>
      <c r="O65" s="1"/>
    </row>
    <row r="66" spans="1:15" ht="24.95" customHeight="1" x14ac:dyDescent="0.15">
      <c r="A66" s="8">
        <v>7.3</v>
      </c>
      <c r="B66" s="33" t="s">
        <v>66</v>
      </c>
      <c r="C66" s="8" t="s">
        <v>28</v>
      </c>
      <c r="D66" s="37">
        <v>1</v>
      </c>
      <c r="E66" s="35">
        <v>0.02</v>
      </c>
      <c r="F66" s="36">
        <f t="shared" si="4"/>
        <v>0.02</v>
      </c>
      <c r="G66" s="30"/>
      <c r="H66" s="31"/>
      <c r="I66" s="32" t="s">
        <v>64</v>
      </c>
      <c r="O66" s="1"/>
    </row>
    <row r="67" spans="1:15" ht="24.95" customHeight="1" x14ac:dyDescent="0.15">
      <c r="A67" s="8">
        <v>7.4</v>
      </c>
      <c r="B67" s="33" t="s">
        <v>67</v>
      </c>
      <c r="C67" s="8" t="s">
        <v>28</v>
      </c>
      <c r="D67" s="37">
        <v>3</v>
      </c>
      <c r="E67" s="35">
        <v>0.02</v>
      </c>
      <c r="F67" s="36">
        <f t="shared" si="4"/>
        <v>0.06</v>
      </c>
      <c r="G67" s="30"/>
      <c r="H67" s="31"/>
      <c r="I67" s="32" t="s">
        <v>64</v>
      </c>
      <c r="O67" s="1"/>
    </row>
    <row r="68" spans="1:15" ht="24.95" customHeight="1" x14ac:dyDescent="0.15">
      <c r="A68" s="8">
        <v>7.5</v>
      </c>
      <c r="B68" s="33" t="s">
        <v>68</v>
      </c>
      <c r="C68" s="8" t="s">
        <v>28</v>
      </c>
      <c r="D68" s="37">
        <v>284</v>
      </c>
      <c r="E68" s="35">
        <v>0.06</v>
      </c>
      <c r="F68" s="36">
        <f t="shared" si="4"/>
        <v>17.04</v>
      </c>
      <c r="G68" s="30"/>
      <c r="H68" s="31"/>
      <c r="I68" s="32" t="s">
        <v>69</v>
      </c>
      <c r="O68" s="1"/>
    </row>
    <row r="69" spans="1:15" ht="24.95" customHeight="1" x14ac:dyDescent="0.15">
      <c r="A69" s="8">
        <v>7.6</v>
      </c>
      <c r="B69" s="33" t="s">
        <v>74</v>
      </c>
      <c r="C69" s="8" t="s">
        <v>28</v>
      </c>
      <c r="D69" s="37">
        <v>847</v>
      </c>
      <c r="E69" s="35">
        <v>0.05</v>
      </c>
      <c r="F69" s="36">
        <f t="shared" si="4"/>
        <v>42.35</v>
      </c>
      <c r="G69" s="30"/>
      <c r="H69" s="31"/>
      <c r="I69" s="32" t="s">
        <v>69</v>
      </c>
      <c r="O69" s="1"/>
    </row>
    <row r="70" spans="1:15" ht="24.95" customHeight="1" x14ac:dyDescent="0.15">
      <c r="A70" s="8">
        <v>7.7</v>
      </c>
      <c r="B70" s="33" t="s">
        <v>73</v>
      </c>
      <c r="C70" s="8" t="s">
        <v>28</v>
      </c>
      <c r="D70" s="37">
        <v>847</v>
      </c>
      <c r="E70" s="35">
        <v>0.03</v>
      </c>
      <c r="F70" s="36">
        <f t="shared" ref="F70:F96" si="5">D70*E70</f>
        <v>25.41</v>
      </c>
      <c r="G70" s="30"/>
      <c r="H70" s="31"/>
      <c r="I70" s="32" t="s">
        <v>69</v>
      </c>
      <c r="O70" s="1"/>
    </row>
    <row r="71" spans="1:15" ht="24.95" customHeight="1" x14ac:dyDescent="0.15">
      <c r="A71" s="7">
        <v>8</v>
      </c>
      <c r="B71" s="28" t="s">
        <v>46</v>
      </c>
      <c r="C71" s="7"/>
      <c r="D71" s="40"/>
      <c r="E71" s="41"/>
      <c r="F71" s="36"/>
      <c r="G71" s="30"/>
      <c r="H71" s="31"/>
      <c r="I71" s="32"/>
      <c r="O71" s="1"/>
    </row>
    <row r="72" spans="1:15" ht="24.95" customHeight="1" x14ac:dyDescent="0.15">
      <c r="A72" s="8">
        <v>8.1</v>
      </c>
      <c r="B72" s="33" t="s">
        <v>63</v>
      </c>
      <c r="C72" s="8" t="s">
        <v>25</v>
      </c>
      <c r="D72" s="34">
        <v>13.518000000000001</v>
      </c>
      <c r="E72" s="35">
        <v>1.4999999999999999E-2</v>
      </c>
      <c r="F72" s="36">
        <f t="shared" si="5"/>
        <v>0.20277000000000001</v>
      </c>
      <c r="G72" s="30"/>
      <c r="H72" s="31"/>
      <c r="I72" s="32" t="s">
        <v>64</v>
      </c>
      <c r="O72" s="1"/>
    </row>
    <row r="73" spans="1:15" ht="24.95" customHeight="1" x14ac:dyDescent="0.15">
      <c r="A73" s="8">
        <v>8.1999999999999993</v>
      </c>
      <c r="B73" s="33" t="s">
        <v>65</v>
      </c>
      <c r="C73" s="8" t="s">
        <v>25</v>
      </c>
      <c r="D73" s="34">
        <v>1.8819999999999999</v>
      </c>
      <c r="E73" s="35">
        <v>0.01</v>
      </c>
      <c r="F73" s="36">
        <f t="shared" si="5"/>
        <v>1.882E-2</v>
      </c>
      <c r="G73" s="30"/>
      <c r="H73" s="31"/>
      <c r="I73" s="32" t="s">
        <v>64</v>
      </c>
      <c r="O73" s="1"/>
    </row>
    <row r="74" spans="1:15" ht="24.95" customHeight="1" x14ac:dyDescent="0.15">
      <c r="A74" s="8">
        <v>8.3000000000000007</v>
      </c>
      <c r="B74" s="33" t="s">
        <v>66</v>
      </c>
      <c r="C74" s="8" t="s">
        <v>28</v>
      </c>
      <c r="D74" s="37">
        <v>1</v>
      </c>
      <c r="E74" s="35">
        <v>0.02</v>
      </c>
      <c r="F74" s="36">
        <f t="shared" si="5"/>
        <v>0.02</v>
      </c>
      <c r="G74" s="30"/>
      <c r="H74" s="31"/>
      <c r="I74" s="32" t="s">
        <v>64</v>
      </c>
      <c r="O74" s="1"/>
    </row>
    <row r="75" spans="1:15" ht="24.95" customHeight="1" x14ac:dyDescent="0.15">
      <c r="A75" s="8">
        <v>8.4</v>
      </c>
      <c r="B75" s="33" t="s">
        <v>67</v>
      </c>
      <c r="C75" s="8" t="s">
        <v>28</v>
      </c>
      <c r="D75" s="37">
        <v>11</v>
      </c>
      <c r="E75" s="35">
        <v>0.02</v>
      </c>
      <c r="F75" s="36">
        <f t="shared" si="5"/>
        <v>0.22</v>
      </c>
      <c r="G75" s="30"/>
      <c r="H75" s="31"/>
      <c r="I75" s="32" t="s">
        <v>64</v>
      </c>
      <c r="O75" s="1"/>
    </row>
    <row r="76" spans="1:15" ht="24.95" customHeight="1" x14ac:dyDescent="0.15">
      <c r="A76" s="8">
        <v>8.5</v>
      </c>
      <c r="B76" s="33" t="s">
        <v>68</v>
      </c>
      <c r="C76" s="8" t="s">
        <v>28</v>
      </c>
      <c r="D76" s="37">
        <v>170</v>
      </c>
      <c r="E76" s="35">
        <v>0.06</v>
      </c>
      <c r="F76" s="36">
        <f t="shared" si="5"/>
        <v>10.199999999999999</v>
      </c>
      <c r="G76" s="30"/>
      <c r="H76" s="31"/>
      <c r="I76" s="32" t="s">
        <v>69</v>
      </c>
      <c r="O76" s="1"/>
    </row>
    <row r="77" spans="1:15" ht="24.95" customHeight="1" x14ac:dyDescent="0.15">
      <c r="A77" s="8">
        <v>8.6</v>
      </c>
      <c r="B77" s="33" t="s">
        <v>70</v>
      </c>
      <c r="C77" s="8" t="s">
        <v>28</v>
      </c>
      <c r="D77" s="37">
        <v>280</v>
      </c>
      <c r="E77" s="35">
        <v>0.05</v>
      </c>
      <c r="F77" s="36">
        <f t="shared" si="5"/>
        <v>14</v>
      </c>
      <c r="G77" s="30"/>
      <c r="H77" s="31"/>
      <c r="I77" s="32" t="s">
        <v>69</v>
      </c>
      <c r="O77" s="1"/>
    </row>
    <row r="78" spans="1:15" ht="24.95" customHeight="1" x14ac:dyDescent="0.15">
      <c r="A78" s="8">
        <v>8.6999999999999993</v>
      </c>
      <c r="B78" s="33" t="s">
        <v>71</v>
      </c>
      <c r="C78" s="8" t="s">
        <v>28</v>
      </c>
      <c r="D78" s="37">
        <v>1220</v>
      </c>
      <c r="E78" s="35">
        <v>0.05</v>
      </c>
      <c r="F78" s="36">
        <f t="shared" si="5"/>
        <v>61</v>
      </c>
      <c r="G78" s="30"/>
      <c r="H78" s="31"/>
      <c r="I78" s="32" t="s">
        <v>69</v>
      </c>
      <c r="O78" s="1"/>
    </row>
    <row r="79" spans="1:15" ht="24.95" customHeight="1" x14ac:dyDescent="0.15">
      <c r="A79" s="8">
        <v>8.8000000000000007</v>
      </c>
      <c r="B79" s="33" t="s">
        <v>72</v>
      </c>
      <c r="C79" s="8" t="s">
        <v>28</v>
      </c>
      <c r="D79" s="37">
        <v>50</v>
      </c>
      <c r="E79" s="35">
        <v>0.05</v>
      </c>
      <c r="F79" s="36">
        <f t="shared" si="5"/>
        <v>2.5</v>
      </c>
      <c r="G79" s="30"/>
      <c r="H79" s="31"/>
      <c r="I79" s="32" t="s">
        <v>69</v>
      </c>
      <c r="O79" s="1"/>
    </row>
    <row r="80" spans="1:15" ht="24.95" customHeight="1" x14ac:dyDescent="0.15">
      <c r="A80" s="8">
        <v>8.9</v>
      </c>
      <c r="B80" s="33" t="s">
        <v>73</v>
      </c>
      <c r="C80" s="8" t="s">
        <v>28</v>
      </c>
      <c r="D80" s="37">
        <v>1550</v>
      </c>
      <c r="E80" s="35">
        <v>0.03</v>
      </c>
      <c r="F80" s="36">
        <f t="shared" si="5"/>
        <v>46.5</v>
      </c>
      <c r="G80" s="30"/>
      <c r="H80" s="31"/>
      <c r="I80" s="32" t="s">
        <v>69</v>
      </c>
      <c r="O80" s="1"/>
    </row>
    <row r="81" spans="1:15" ht="24.95" customHeight="1" x14ac:dyDescent="0.15">
      <c r="A81" s="7">
        <v>9</v>
      </c>
      <c r="B81" s="28" t="s">
        <v>48</v>
      </c>
      <c r="C81" s="7"/>
      <c r="D81" s="40"/>
      <c r="E81" s="41"/>
      <c r="F81" s="36"/>
      <c r="G81" s="30"/>
      <c r="H81" s="31"/>
      <c r="I81" s="32"/>
      <c r="O81" s="1"/>
    </row>
    <row r="82" spans="1:15" ht="24.95" customHeight="1" x14ac:dyDescent="0.15">
      <c r="A82" s="8">
        <v>9.1</v>
      </c>
      <c r="B82" s="33" t="s">
        <v>63</v>
      </c>
      <c r="C82" s="8" t="s">
        <v>25</v>
      </c>
      <c r="D82" s="34">
        <v>8.32</v>
      </c>
      <c r="E82" s="35">
        <v>1.4999999999999999E-2</v>
      </c>
      <c r="F82" s="36">
        <f t="shared" si="5"/>
        <v>0.12479999999999999</v>
      </c>
      <c r="G82" s="30"/>
      <c r="H82" s="31"/>
      <c r="I82" s="32" t="s">
        <v>64</v>
      </c>
      <c r="O82" s="1"/>
    </row>
    <row r="83" spans="1:15" ht="24.95" customHeight="1" x14ac:dyDescent="0.15">
      <c r="A83" s="8">
        <v>9.1999999999999993</v>
      </c>
      <c r="B83" s="33" t="s">
        <v>65</v>
      </c>
      <c r="C83" s="8" t="s">
        <v>25</v>
      </c>
      <c r="D83" s="34">
        <v>0.72899999999999998</v>
      </c>
      <c r="E83" s="35">
        <v>0.01</v>
      </c>
      <c r="F83" s="36">
        <f t="shared" si="5"/>
        <v>7.2899999999999996E-3</v>
      </c>
      <c r="G83" s="30"/>
      <c r="H83" s="31"/>
      <c r="I83" s="32" t="s">
        <v>64</v>
      </c>
      <c r="O83" s="1"/>
    </row>
    <row r="84" spans="1:15" ht="24.95" customHeight="1" x14ac:dyDescent="0.15">
      <c r="A84" s="8">
        <v>9.3000000000000007</v>
      </c>
      <c r="B84" s="33" t="s">
        <v>66</v>
      </c>
      <c r="C84" s="8" t="s">
        <v>28</v>
      </c>
      <c r="D84" s="37">
        <v>1</v>
      </c>
      <c r="E84" s="35">
        <v>0.02</v>
      </c>
      <c r="F84" s="36">
        <f t="shared" si="5"/>
        <v>0.02</v>
      </c>
      <c r="G84" s="30"/>
      <c r="H84" s="31"/>
      <c r="I84" s="32" t="s">
        <v>64</v>
      </c>
      <c r="O84" s="1"/>
    </row>
    <row r="85" spans="1:15" ht="24.95" customHeight="1" x14ac:dyDescent="0.15">
      <c r="A85" s="8">
        <v>9.4</v>
      </c>
      <c r="B85" s="33" t="s">
        <v>67</v>
      </c>
      <c r="C85" s="8" t="s">
        <v>28</v>
      </c>
      <c r="D85" s="37">
        <v>7</v>
      </c>
      <c r="E85" s="35">
        <v>0.02</v>
      </c>
      <c r="F85" s="36">
        <f t="shared" si="5"/>
        <v>0.14000000000000001</v>
      </c>
      <c r="G85" s="30"/>
      <c r="H85" s="31"/>
      <c r="I85" s="32" t="s">
        <v>64</v>
      </c>
      <c r="O85" s="1"/>
    </row>
    <row r="86" spans="1:15" ht="24.95" customHeight="1" x14ac:dyDescent="0.15">
      <c r="A86" s="8">
        <v>9.5</v>
      </c>
      <c r="B86" s="33" t="s">
        <v>68</v>
      </c>
      <c r="C86" s="8" t="s">
        <v>28</v>
      </c>
      <c r="D86" s="37">
        <v>76</v>
      </c>
      <c r="E86" s="35">
        <v>0.06</v>
      </c>
      <c r="F86" s="36">
        <f t="shared" si="5"/>
        <v>4.5599999999999996</v>
      </c>
      <c r="G86" s="45"/>
      <c r="H86" s="31"/>
      <c r="I86" s="32" t="s">
        <v>69</v>
      </c>
      <c r="O86" s="1"/>
    </row>
    <row r="87" spans="1:15" ht="24.95" customHeight="1" x14ac:dyDescent="0.15">
      <c r="A87" s="8">
        <v>9.6</v>
      </c>
      <c r="B87" s="33" t="s">
        <v>70</v>
      </c>
      <c r="C87" s="8" t="s">
        <v>28</v>
      </c>
      <c r="D87" s="37">
        <v>586</v>
      </c>
      <c r="E87" s="35">
        <v>0.05</v>
      </c>
      <c r="F87" s="36">
        <f t="shared" si="5"/>
        <v>29.3</v>
      </c>
      <c r="G87" s="45"/>
      <c r="H87" s="31"/>
      <c r="I87" s="32" t="s">
        <v>69</v>
      </c>
      <c r="O87" s="1"/>
    </row>
    <row r="88" spans="1:15" ht="24.95" customHeight="1" x14ac:dyDescent="0.15">
      <c r="A88" s="8">
        <v>9.6999999999999993</v>
      </c>
      <c r="B88" s="33" t="s">
        <v>71</v>
      </c>
      <c r="C88" s="8" t="s">
        <v>28</v>
      </c>
      <c r="D88" s="37">
        <v>44</v>
      </c>
      <c r="E88" s="35">
        <v>0.05</v>
      </c>
      <c r="F88" s="36">
        <f t="shared" si="5"/>
        <v>2.2000000000000002</v>
      </c>
      <c r="G88" s="45"/>
      <c r="H88" s="31"/>
      <c r="I88" s="32" t="s">
        <v>69</v>
      </c>
      <c r="O88" s="1"/>
    </row>
    <row r="89" spans="1:15" ht="24.95" customHeight="1" x14ac:dyDescent="0.15">
      <c r="A89" s="8">
        <v>9.8000000000000007</v>
      </c>
      <c r="B89" s="33" t="s">
        <v>72</v>
      </c>
      <c r="C89" s="8" t="s">
        <v>28</v>
      </c>
      <c r="D89" s="37">
        <v>172</v>
      </c>
      <c r="E89" s="35">
        <v>0.05</v>
      </c>
      <c r="F89" s="36">
        <f t="shared" si="5"/>
        <v>8.6</v>
      </c>
      <c r="G89" s="30"/>
      <c r="H89" s="31"/>
      <c r="I89" s="32" t="s">
        <v>69</v>
      </c>
      <c r="O89" s="1"/>
    </row>
    <row r="90" spans="1:15" ht="24.95" customHeight="1" x14ac:dyDescent="0.15">
      <c r="A90" s="8">
        <v>9.9</v>
      </c>
      <c r="B90" s="33" t="s">
        <v>73</v>
      </c>
      <c r="C90" s="8" t="s">
        <v>28</v>
      </c>
      <c r="D90" s="37">
        <v>802</v>
      </c>
      <c r="E90" s="35">
        <v>0.03</v>
      </c>
      <c r="F90" s="36">
        <f t="shared" si="5"/>
        <v>24.06</v>
      </c>
      <c r="G90" s="30"/>
      <c r="H90" s="31"/>
      <c r="I90" s="32" t="s">
        <v>69</v>
      </c>
      <c r="O90" s="1"/>
    </row>
    <row r="91" spans="1:15" ht="24.95" customHeight="1" x14ac:dyDescent="0.15">
      <c r="A91" s="7">
        <v>10</v>
      </c>
      <c r="B91" s="28" t="s">
        <v>50</v>
      </c>
      <c r="C91" s="7"/>
      <c r="D91" s="40"/>
      <c r="E91" s="41"/>
      <c r="F91" s="36"/>
      <c r="G91" s="30"/>
      <c r="H91" s="31"/>
      <c r="I91" s="32"/>
      <c r="O91" s="1"/>
    </row>
    <row r="92" spans="1:15" ht="24.95" customHeight="1" x14ac:dyDescent="0.15">
      <c r="A92" s="8">
        <v>10.1</v>
      </c>
      <c r="B92" s="33" t="s">
        <v>63</v>
      </c>
      <c r="C92" s="8" t="s">
        <v>25</v>
      </c>
      <c r="D92" s="34">
        <v>5.9660000000000002</v>
      </c>
      <c r="E92" s="35">
        <v>1.4999999999999999E-2</v>
      </c>
      <c r="F92" s="36">
        <f t="shared" si="5"/>
        <v>8.949E-2</v>
      </c>
      <c r="G92" s="30"/>
      <c r="H92" s="31"/>
      <c r="I92" s="32" t="s">
        <v>64</v>
      </c>
      <c r="O92" s="1"/>
    </row>
    <row r="93" spans="1:15" ht="24.95" customHeight="1" x14ac:dyDescent="0.15">
      <c r="A93" s="8">
        <v>10.199999999999999</v>
      </c>
      <c r="B93" s="33" t="s">
        <v>65</v>
      </c>
      <c r="C93" s="8" t="s">
        <v>25</v>
      </c>
      <c r="D93" s="34">
        <v>0.90800000000000003</v>
      </c>
      <c r="E93" s="35">
        <v>0.01</v>
      </c>
      <c r="F93" s="36">
        <f t="shared" si="5"/>
        <v>9.0800000000000013E-3</v>
      </c>
      <c r="G93" s="30"/>
      <c r="H93" s="31"/>
      <c r="I93" s="32" t="s">
        <v>64</v>
      </c>
      <c r="O93" s="1"/>
    </row>
    <row r="94" spans="1:15" ht="24.95" customHeight="1" x14ac:dyDescent="0.15">
      <c r="A94" s="8">
        <v>10.3</v>
      </c>
      <c r="B94" s="33" t="s">
        <v>66</v>
      </c>
      <c r="C94" s="8" t="s">
        <v>28</v>
      </c>
      <c r="D94" s="37">
        <v>1</v>
      </c>
      <c r="E94" s="35">
        <v>0.02</v>
      </c>
      <c r="F94" s="36">
        <f t="shared" si="5"/>
        <v>0.02</v>
      </c>
      <c r="G94" s="30"/>
      <c r="H94" s="31"/>
      <c r="I94" s="32" t="s">
        <v>64</v>
      </c>
      <c r="O94" s="1"/>
    </row>
    <row r="95" spans="1:15" ht="24.95" customHeight="1" x14ac:dyDescent="0.15">
      <c r="A95" s="8">
        <v>10.4</v>
      </c>
      <c r="B95" s="33" t="s">
        <v>67</v>
      </c>
      <c r="C95" s="8" t="s">
        <v>28</v>
      </c>
      <c r="D95" s="37">
        <v>5</v>
      </c>
      <c r="E95" s="35">
        <v>0.02</v>
      </c>
      <c r="F95" s="36">
        <f t="shared" si="5"/>
        <v>0.1</v>
      </c>
      <c r="G95" s="30"/>
      <c r="H95" s="31"/>
      <c r="I95" s="32" t="s">
        <v>64</v>
      </c>
      <c r="O95" s="1"/>
    </row>
    <row r="96" spans="1:15" ht="24.95" customHeight="1" x14ac:dyDescent="0.15">
      <c r="A96" s="8">
        <v>10.5</v>
      </c>
      <c r="B96" s="33" t="s">
        <v>68</v>
      </c>
      <c r="C96" s="8" t="s">
        <v>28</v>
      </c>
      <c r="D96" s="37">
        <v>46</v>
      </c>
      <c r="E96" s="35">
        <v>0.06</v>
      </c>
      <c r="F96" s="36">
        <f t="shared" si="5"/>
        <v>2.76</v>
      </c>
      <c r="G96" s="30"/>
      <c r="H96" s="31"/>
      <c r="I96" s="32" t="s">
        <v>69</v>
      </c>
      <c r="O96" s="1"/>
    </row>
    <row r="97" spans="1:15" ht="24.95" customHeight="1" x14ac:dyDescent="0.15">
      <c r="A97" s="8">
        <v>10.6</v>
      </c>
      <c r="B97" s="33" t="s">
        <v>70</v>
      </c>
      <c r="C97" s="8" t="s">
        <v>28</v>
      </c>
      <c r="D97" s="37">
        <v>232</v>
      </c>
      <c r="E97" s="35">
        <v>0.05</v>
      </c>
      <c r="F97" s="36">
        <f t="shared" ref="F97:F109" si="6">D97*E97</f>
        <v>11.600000000000001</v>
      </c>
      <c r="G97" s="30"/>
      <c r="H97" s="31"/>
      <c r="I97" s="32" t="s">
        <v>69</v>
      </c>
      <c r="O97" s="1"/>
    </row>
    <row r="98" spans="1:15" ht="24.95" customHeight="1" x14ac:dyDescent="0.15">
      <c r="A98" s="8">
        <v>10.7</v>
      </c>
      <c r="B98" s="33" t="s">
        <v>71</v>
      </c>
      <c r="C98" s="8" t="s">
        <v>28</v>
      </c>
      <c r="D98" s="37">
        <v>76</v>
      </c>
      <c r="E98" s="35">
        <v>0.05</v>
      </c>
      <c r="F98" s="36">
        <f t="shared" si="6"/>
        <v>3.8000000000000003</v>
      </c>
      <c r="G98" s="30"/>
      <c r="H98" s="31"/>
      <c r="I98" s="32" t="s">
        <v>69</v>
      </c>
      <c r="O98" s="1"/>
    </row>
    <row r="99" spans="1:15" ht="24.95" customHeight="1" x14ac:dyDescent="0.15">
      <c r="A99" s="8">
        <v>10.8</v>
      </c>
      <c r="B99" s="33" t="s">
        <v>72</v>
      </c>
      <c r="C99" s="8" t="s">
        <v>28</v>
      </c>
      <c r="D99" s="37">
        <v>8</v>
      </c>
      <c r="E99" s="35">
        <v>0.05</v>
      </c>
      <c r="F99" s="36">
        <f t="shared" si="6"/>
        <v>0.4</v>
      </c>
      <c r="G99" s="30"/>
      <c r="H99" s="31"/>
      <c r="I99" s="32" t="s">
        <v>69</v>
      </c>
      <c r="O99" s="1"/>
    </row>
    <row r="100" spans="1:15" ht="24.95" customHeight="1" x14ac:dyDescent="0.15">
      <c r="A100" s="8">
        <v>10.9</v>
      </c>
      <c r="B100" s="33" t="s">
        <v>73</v>
      </c>
      <c r="C100" s="8" t="s">
        <v>28</v>
      </c>
      <c r="D100" s="37">
        <v>316</v>
      </c>
      <c r="E100" s="35">
        <v>0.03</v>
      </c>
      <c r="F100" s="36">
        <f t="shared" si="6"/>
        <v>9.48</v>
      </c>
      <c r="G100" s="30"/>
      <c r="H100" s="31"/>
      <c r="I100" s="32" t="s">
        <v>69</v>
      </c>
      <c r="O100" s="1"/>
    </row>
    <row r="101" spans="1:15" ht="24.95" customHeight="1" x14ac:dyDescent="0.15">
      <c r="A101" s="7">
        <v>11</v>
      </c>
      <c r="B101" s="28" t="s">
        <v>52</v>
      </c>
      <c r="C101" s="7"/>
      <c r="D101" s="40"/>
      <c r="E101" s="41"/>
      <c r="F101" s="36"/>
      <c r="G101" s="30"/>
      <c r="H101" s="31"/>
      <c r="I101" s="32"/>
      <c r="O101" s="1"/>
    </row>
    <row r="102" spans="1:15" ht="24.95" customHeight="1" x14ac:dyDescent="0.15">
      <c r="A102" s="8">
        <v>11.1</v>
      </c>
      <c r="B102" s="33" t="s">
        <v>63</v>
      </c>
      <c r="C102" s="8" t="s">
        <v>25</v>
      </c>
      <c r="D102" s="34">
        <v>10.067</v>
      </c>
      <c r="E102" s="35">
        <v>1.4999999999999999E-2</v>
      </c>
      <c r="F102" s="36">
        <f t="shared" si="6"/>
        <v>0.151005</v>
      </c>
      <c r="G102" s="25"/>
      <c r="H102" s="26"/>
      <c r="I102" s="32" t="s">
        <v>64</v>
      </c>
      <c r="O102" s="1"/>
    </row>
    <row r="103" spans="1:15" ht="24.95" customHeight="1" x14ac:dyDescent="0.15">
      <c r="A103" s="8">
        <v>11.2</v>
      </c>
      <c r="B103" s="33" t="s">
        <v>65</v>
      </c>
      <c r="C103" s="8" t="s">
        <v>25</v>
      </c>
      <c r="D103" s="34">
        <v>1.5940000000000001</v>
      </c>
      <c r="E103" s="35">
        <v>0.01</v>
      </c>
      <c r="F103" s="36">
        <f t="shared" si="6"/>
        <v>1.5940000000000003E-2</v>
      </c>
      <c r="G103" s="30"/>
      <c r="H103" s="31"/>
      <c r="I103" s="32" t="s">
        <v>64</v>
      </c>
      <c r="O103" s="1"/>
    </row>
    <row r="104" spans="1:15" ht="24.95" customHeight="1" x14ac:dyDescent="0.15">
      <c r="A104" s="8">
        <v>11.3</v>
      </c>
      <c r="B104" s="33" t="s">
        <v>66</v>
      </c>
      <c r="C104" s="8" t="s">
        <v>28</v>
      </c>
      <c r="D104" s="37">
        <v>2</v>
      </c>
      <c r="E104" s="35">
        <v>0.02</v>
      </c>
      <c r="F104" s="36">
        <f t="shared" si="6"/>
        <v>0.04</v>
      </c>
      <c r="G104" s="30"/>
      <c r="H104" s="31"/>
      <c r="I104" s="32" t="s">
        <v>64</v>
      </c>
      <c r="O104" s="1"/>
    </row>
    <row r="105" spans="1:15" ht="30.95" customHeight="1" x14ac:dyDescent="0.15">
      <c r="A105" s="8">
        <v>11.4</v>
      </c>
      <c r="B105" s="33" t="s">
        <v>67</v>
      </c>
      <c r="C105" s="8" t="s">
        <v>28</v>
      </c>
      <c r="D105" s="37">
        <v>6</v>
      </c>
      <c r="E105" s="35">
        <v>0.02</v>
      </c>
      <c r="F105" s="36">
        <f t="shared" si="6"/>
        <v>0.12</v>
      </c>
      <c r="G105" s="30"/>
      <c r="H105" s="31"/>
      <c r="I105" s="32" t="s">
        <v>64</v>
      </c>
      <c r="O105" s="1"/>
    </row>
    <row r="106" spans="1:15" ht="24.95" customHeight="1" x14ac:dyDescent="0.15">
      <c r="A106" s="8">
        <v>11.5</v>
      </c>
      <c r="B106" s="33" t="s">
        <v>68</v>
      </c>
      <c r="C106" s="8" t="s">
        <v>28</v>
      </c>
      <c r="D106" s="37">
        <v>130</v>
      </c>
      <c r="E106" s="35">
        <v>0.06</v>
      </c>
      <c r="F106" s="36">
        <f t="shared" si="6"/>
        <v>7.8</v>
      </c>
      <c r="G106" s="30"/>
      <c r="H106" s="31"/>
      <c r="I106" s="32" t="s">
        <v>69</v>
      </c>
      <c r="O106" s="1"/>
    </row>
    <row r="107" spans="1:15" ht="24.95" customHeight="1" x14ac:dyDescent="0.15">
      <c r="A107" s="8">
        <v>11.6</v>
      </c>
      <c r="B107" s="33" t="s">
        <v>70</v>
      </c>
      <c r="C107" s="8" t="s">
        <v>28</v>
      </c>
      <c r="D107" s="37">
        <v>553</v>
      </c>
      <c r="E107" s="35">
        <v>0.05</v>
      </c>
      <c r="F107" s="36">
        <f t="shared" si="6"/>
        <v>27.650000000000002</v>
      </c>
      <c r="G107" s="30"/>
      <c r="H107" s="31"/>
      <c r="I107" s="32" t="s">
        <v>69</v>
      </c>
      <c r="O107" s="1"/>
    </row>
    <row r="108" spans="1:15" ht="24.95" customHeight="1" x14ac:dyDescent="0.15">
      <c r="A108" s="8">
        <v>11.7</v>
      </c>
      <c r="B108" s="33" t="s">
        <v>71</v>
      </c>
      <c r="C108" s="8" t="s">
        <v>28</v>
      </c>
      <c r="D108" s="37">
        <v>873</v>
      </c>
      <c r="E108" s="35">
        <v>0.05</v>
      </c>
      <c r="F108" s="36">
        <f t="shared" si="6"/>
        <v>43.650000000000006</v>
      </c>
      <c r="G108" s="30"/>
      <c r="H108" s="31"/>
      <c r="I108" s="32" t="s">
        <v>69</v>
      </c>
      <c r="O108" s="1"/>
    </row>
    <row r="109" spans="1:15" ht="24.95" customHeight="1" x14ac:dyDescent="0.15">
      <c r="A109" s="8">
        <v>11.8</v>
      </c>
      <c r="B109" s="33" t="s">
        <v>73</v>
      </c>
      <c r="C109" s="8" t="s">
        <v>28</v>
      </c>
      <c r="D109" s="37">
        <v>1426</v>
      </c>
      <c r="E109" s="35">
        <v>0.03</v>
      </c>
      <c r="F109" s="36">
        <f t="shared" si="6"/>
        <v>42.78</v>
      </c>
      <c r="G109" s="30"/>
      <c r="H109" s="31"/>
      <c r="I109" s="32" t="s">
        <v>69</v>
      </c>
      <c r="O109" s="1"/>
    </row>
    <row r="110" spans="1:15" ht="24.95" customHeight="1" x14ac:dyDescent="0.15">
      <c r="A110" s="7">
        <v>12</v>
      </c>
      <c r="B110" s="28" t="s">
        <v>54</v>
      </c>
      <c r="C110" s="7"/>
      <c r="D110" s="40"/>
      <c r="E110" s="41"/>
      <c r="F110" s="36"/>
      <c r="G110" s="30"/>
      <c r="H110" s="31"/>
      <c r="I110" s="32"/>
      <c r="O110" s="1"/>
    </row>
    <row r="111" spans="1:15" ht="24.95" customHeight="1" x14ac:dyDescent="0.15">
      <c r="A111" s="8">
        <v>12.1</v>
      </c>
      <c r="B111" s="33" t="s">
        <v>63</v>
      </c>
      <c r="C111" s="8" t="s">
        <v>25</v>
      </c>
      <c r="D111" s="34">
        <v>16.068999999999999</v>
      </c>
      <c r="E111" s="35">
        <v>1.4999999999999999E-2</v>
      </c>
      <c r="F111" s="36">
        <f t="shared" ref="F111:F119" si="7">D111*E111</f>
        <v>0.24103499999999997</v>
      </c>
      <c r="G111" s="30"/>
      <c r="H111" s="31"/>
      <c r="I111" s="32" t="s">
        <v>64</v>
      </c>
      <c r="O111" s="1"/>
    </row>
    <row r="112" spans="1:15" ht="24.95" customHeight="1" x14ac:dyDescent="0.15">
      <c r="A112" s="8">
        <v>12.2</v>
      </c>
      <c r="B112" s="33" t="s">
        <v>65</v>
      </c>
      <c r="C112" s="8" t="s">
        <v>25</v>
      </c>
      <c r="D112" s="34">
        <v>3.29</v>
      </c>
      <c r="E112" s="35">
        <v>0.01</v>
      </c>
      <c r="F112" s="36">
        <f t="shared" si="7"/>
        <v>3.2899999999999999E-2</v>
      </c>
      <c r="G112" s="30"/>
      <c r="H112" s="31"/>
      <c r="I112" s="32" t="s">
        <v>64</v>
      </c>
      <c r="O112" s="1"/>
    </row>
    <row r="113" spans="1:15" ht="24.95" customHeight="1" x14ac:dyDescent="0.15">
      <c r="A113" s="8">
        <v>12.3</v>
      </c>
      <c r="B113" s="33" t="s">
        <v>66</v>
      </c>
      <c r="C113" s="8" t="s">
        <v>28</v>
      </c>
      <c r="D113" s="37">
        <v>2</v>
      </c>
      <c r="E113" s="35">
        <v>0.02</v>
      </c>
      <c r="F113" s="36">
        <f t="shared" si="7"/>
        <v>0.04</v>
      </c>
      <c r="G113" s="30"/>
      <c r="H113" s="31"/>
      <c r="I113" s="32" t="s">
        <v>64</v>
      </c>
      <c r="O113" s="1"/>
    </row>
    <row r="114" spans="1:15" ht="24.95" customHeight="1" x14ac:dyDescent="0.15">
      <c r="A114" s="8">
        <v>12.4</v>
      </c>
      <c r="B114" s="33" t="s">
        <v>67</v>
      </c>
      <c r="C114" s="8" t="s">
        <v>28</v>
      </c>
      <c r="D114" s="37">
        <v>6</v>
      </c>
      <c r="E114" s="35">
        <v>0.02</v>
      </c>
      <c r="F114" s="36">
        <f t="shared" si="7"/>
        <v>0.12</v>
      </c>
      <c r="G114" s="30"/>
      <c r="H114" s="31"/>
      <c r="I114" s="32" t="s">
        <v>64</v>
      </c>
      <c r="O114" s="1"/>
    </row>
    <row r="115" spans="1:15" ht="24.95" customHeight="1" x14ac:dyDescent="0.15">
      <c r="A115" s="8">
        <v>12.5</v>
      </c>
      <c r="B115" s="33" t="s">
        <v>68</v>
      </c>
      <c r="C115" s="8" t="s">
        <v>28</v>
      </c>
      <c r="D115" s="37">
        <v>175</v>
      </c>
      <c r="E115" s="35">
        <v>0.06</v>
      </c>
      <c r="F115" s="36">
        <f t="shared" si="7"/>
        <v>10.5</v>
      </c>
      <c r="G115" s="30"/>
      <c r="H115" s="31"/>
      <c r="I115" s="32" t="s">
        <v>69</v>
      </c>
      <c r="O115" s="1"/>
    </row>
    <row r="116" spans="1:15" ht="24.95" customHeight="1" x14ac:dyDescent="0.15">
      <c r="A116" s="8">
        <v>12.6</v>
      </c>
      <c r="B116" s="33" t="s">
        <v>70</v>
      </c>
      <c r="C116" s="8" t="s">
        <v>28</v>
      </c>
      <c r="D116" s="37">
        <v>260</v>
      </c>
      <c r="E116" s="35">
        <v>0.05</v>
      </c>
      <c r="F116" s="36">
        <f t="shared" si="7"/>
        <v>13</v>
      </c>
      <c r="G116" s="30"/>
      <c r="H116" s="31"/>
      <c r="I116" s="32" t="s">
        <v>69</v>
      </c>
      <c r="O116" s="1"/>
    </row>
    <row r="117" spans="1:15" ht="24.95" customHeight="1" x14ac:dyDescent="0.15">
      <c r="A117" s="8">
        <v>12.7</v>
      </c>
      <c r="B117" s="33" t="s">
        <v>71</v>
      </c>
      <c r="C117" s="8" t="s">
        <v>28</v>
      </c>
      <c r="D117" s="37">
        <v>2008</v>
      </c>
      <c r="E117" s="35">
        <v>0.05</v>
      </c>
      <c r="F117" s="36">
        <f t="shared" si="7"/>
        <v>100.4</v>
      </c>
      <c r="G117" s="30"/>
      <c r="H117" s="31"/>
      <c r="I117" s="32" t="s">
        <v>69</v>
      </c>
      <c r="O117" s="1"/>
    </row>
    <row r="118" spans="1:15" ht="24.95" customHeight="1" x14ac:dyDescent="0.15">
      <c r="A118" s="8">
        <v>12.8</v>
      </c>
      <c r="B118" s="33" t="s">
        <v>72</v>
      </c>
      <c r="C118" s="8" t="s">
        <v>28</v>
      </c>
      <c r="D118" s="37">
        <v>6</v>
      </c>
      <c r="E118" s="35">
        <v>0.05</v>
      </c>
      <c r="F118" s="36">
        <f t="shared" si="7"/>
        <v>0.30000000000000004</v>
      </c>
      <c r="G118" s="30"/>
      <c r="H118" s="31"/>
      <c r="I118" s="32" t="s">
        <v>69</v>
      </c>
      <c r="O118" s="1"/>
    </row>
    <row r="119" spans="1:15" ht="24.95" customHeight="1" x14ac:dyDescent="0.15">
      <c r="A119" s="8">
        <v>12.9</v>
      </c>
      <c r="B119" s="33" t="s">
        <v>73</v>
      </c>
      <c r="C119" s="8" t="s">
        <v>28</v>
      </c>
      <c r="D119" s="37">
        <v>2274</v>
      </c>
      <c r="E119" s="35">
        <v>0.03</v>
      </c>
      <c r="F119" s="36">
        <f t="shared" si="7"/>
        <v>68.22</v>
      </c>
      <c r="G119" s="30"/>
      <c r="H119" s="31"/>
      <c r="I119" s="32" t="s">
        <v>69</v>
      </c>
      <c r="O119" s="1"/>
    </row>
    <row r="120" spans="1:15" s="20" customFormat="1" ht="28.15" customHeight="1" x14ac:dyDescent="0.15">
      <c r="A120" s="46">
        <v>13</v>
      </c>
      <c r="B120" s="47" t="s">
        <v>56</v>
      </c>
      <c r="C120" s="30" t="s">
        <v>57</v>
      </c>
      <c r="D120" s="48">
        <v>1</v>
      </c>
      <c r="E120" s="36" t="s">
        <v>58</v>
      </c>
      <c r="F120" s="36">
        <v>1</v>
      </c>
      <c r="G120" s="30"/>
      <c r="H120" s="31"/>
      <c r="I120" s="32" t="s">
        <v>59</v>
      </c>
    </row>
    <row r="121" spans="1:15" s="20" customFormat="1" ht="30" customHeight="1" x14ac:dyDescent="0.15">
      <c r="A121" s="49"/>
      <c r="B121" s="25" t="s">
        <v>60</v>
      </c>
      <c r="C121" s="30"/>
      <c r="D121" s="30"/>
      <c r="E121" s="50"/>
      <c r="F121" s="30"/>
      <c r="G121" s="30"/>
      <c r="H121" s="26"/>
      <c r="I121" s="32"/>
    </row>
  </sheetData>
  <sheetProtection algorithmName="SHA-512" hashValue="Db4S8NiS4EAFxVuCeOn/rI3SLFypgSl8hLHdsahB+nYUmj1rjMd+3k+0yrMVkZ2Xd9KyLk3lG5laygryaOlGRw==" saltValue="EQltMDVTfEoXhCGl2QBdDQ==" spinCount="100000" sheet="1" formatColumns="0" formatRows="0"/>
  <protectedRanges>
    <protectedRange sqref="G4:H121" name="区域1"/>
  </protectedRanges>
  <mergeCells count="5">
    <mergeCell ref="A1:I1"/>
    <mergeCell ref="A2:A3"/>
    <mergeCell ref="B2:B3"/>
    <mergeCell ref="C2:C3"/>
    <mergeCell ref="I2:I3"/>
  </mergeCells>
  <phoneticPr fontId="17" type="noConversion"/>
  <conditionalFormatting sqref="A9:B9 E10:H12 A10:A13 A76:A77">
    <cfRule type="cellIs" dxfId="30" priority="115" operator="equal">
      <formula>#REF!</formula>
    </cfRule>
  </conditionalFormatting>
  <conditionalFormatting sqref="A17:C21">
    <cfRule type="cellIs" dxfId="29" priority="176" operator="equal">
      <formula>#REF!</formula>
    </cfRule>
  </conditionalFormatting>
  <conditionalFormatting sqref="A55:D62">
    <cfRule type="cellIs" dxfId="28" priority="92" operator="equal">
      <formula>#REF!</formula>
    </cfRule>
  </conditionalFormatting>
  <conditionalFormatting sqref="A64:D70">
    <cfRule type="cellIs" dxfId="27" priority="91" operator="equal">
      <formula>#REF!</formula>
    </cfRule>
  </conditionalFormatting>
  <conditionalFormatting sqref="A77:D89">
    <cfRule type="cellIs" dxfId="26" priority="113" operator="equal">
      <formula>#REF!</formula>
    </cfRule>
  </conditionalFormatting>
  <conditionalFormatting sqref="A111:D119">
    <cfRule type="cellIs" dxfId="25" priority="94" operator="equal">
      <formula>#REF!</formula>
    </cfRule>
  </conditionalFormatting>
  <conditionalFormatting sqref="A103:E110">
    <cfRule type="cellIs" dxfId="24" priority="11" operator="equal">
      <formula>#REF!</formula>
    </cfRule>
  </conditionalFormatting>
  <conditionalFormatting sqref="B8">
    <cfRule type="cellIs" dxfId="23" priority="356" operator="equal">
      <formula>#REF!</formula>
    </cfRule>
  </conditionalFormatting>
  <conditionalFormatting sqref="B10:B12">
    <cfRule type="cellIs" dxfId="22" priority="7" operator="equal">
      <formula>#REF!</formula>
    </cfRule>
  </conditionalFormatting>
  <conditionalFormatting sqref="B5:C7 D6:D7 C8:C12">
    <cfRule type="cellIs" dxfId="21" priority="351" operator="equal">
      <formula>#REF!</formula>
    </cfRule>
  </conditionalFormatting>
  <conditionalFormatting sqref="B13:C13 A14:C15">
    <cfRule type="cellIs" dxfId="20" priority="360" operator="equal">
      <formula>#REF!</formula>
    </cfRule>
  </conditionalFormatting>
  <conditionalFormatting sqref="B90:C93">
    <cfRule type="cellIs" dxfId="19" priority="138" operator="equal">
      <formula>#REF!</formula>
    </cfRule>
  </conditionalFormatting>
  <conditionalFormatting sqref="E3 A4:C4 F4:I5 A5:A8 E6:I8 D9:H9 I9:I12 E13:I14 F15:H22 A16:D16 A22:D22 A23:H23 A24:I24 A25:D33 A34:I34 A35:D43 A44:I44 A45:D53 A54:I54 A63:I63 F64:H70 A71:H71 A72:D75 F72:H80 B76:D76 E81:H81 A81:A85 F82:H90 A90:A102 E91:I91 D93 B94:D100 B101:I101 B102:D102">
    <cfRule type="cellIs" dxfId="18" priority="133" operator="equal">
      <formula>#REF!</formula>
    </cfRule>
  </conditionalFormatting>
  <conditionalFormatting sqref="E16:E22">
    <cfRule type="cellIs" dxfId="17" priority="29" operator="equal">
      <formula>#REF!</formula>
    </cfRule>
  </conditionalFormatting>
  <conditionalFormatting sqref="E26:E33">
    <cfRule type="cellIs" dxfId="16" priority="28" operator="equal">
      <formula>#REF!</formula>
    </cfRule>
  </conditionalFormatting>
  <conditionalFormatting sqref="E36:E43">
    <cfRule type="cellIs" dxfId="15" priority="25" operator="equal">
      <formula>#REF!</formula>
    </cfRule>
  </conditionalFormatting>
  <conditionalFormatting sqref="E46:E53">
    <cfRule type="cellIs" dxfId="14" priority="23" operator="equal">
      <formula>#REF!</formula>
    </cfRule>
  </conditionalFormatting>
  <conditionalFormatting sqref="E56:E62">
    <cfRule type="cellIs" dxfId="13" priority="21" operator="equal">
      <formula>#REF!</formula>
    </cfRule>
  </conditionalFormatting>
  <conditionalFormatting sqref="E65:E70">
    <cfRule type="cellIs" dxfId="12" priority="19" operator="equal">
      <formula>#REF!</formula>
    </cfRule>
  </conditionalFormatting>
  <conditionalFormatting sqref="E73:E80">
    <cfRule type="cellIs" dxfId="11" priority="17" operator="equal">
      <formula>#REF!</formula>
    </cfRule>
  </conditionalFormatting>
  <conditionalFormatting sqref="E83:E90">
    <cfRule type="cellIs" dxfId="10" priority="15" operator="equal">
      <formula>#REF!</formula>
    </cfRule>
  </conditionalFormatting>
  <conditionalFormatting sqref="E93:E100">
    <cfRule type="cellIs" dxfId="9" priority="13" operator="equal">
      <formula>#REF!</formula>
    </cfRule>
  </conditionalFormatting>
  <conditionalFormatting sqref="E112:E119">
    <cfRule type="cellIs" dxfId="8" priority="9" operator="equal">
      <formula>#REF!</formula>
    </cfRule>
  </conditionalFormatting>
  <conditionalFormatting sqref="F25:I33">
    <cfRule type="cellIs" dxfId="7" priority="67" operator="equal">
      <formula>#REF!</formula>
    </cfRule>
  </conditionalFormatting>
  <conditionalFormatting sqref="F35:I43">
    <cfRule type="cellIs" dxfId="6" priority="66" operator="equal">
      <formula>#REF!</formula>
    </cfRule>
  </conditionalFormatting>
  <conditionalFormatting sqref="F45:I53">
    <cfRule type="cellIs" dxfId="5" priority="62" operator="equal">
      <formula>#REF!</formula>
    </cfRule>
  </conditionalFormatting>
  <conditionalFormatting sqref="F55:I62">
    <cfRule type="cellIs" dxfId="4" priority="63" operator="equal">
      <formula>#REF!</formula>
    </cfRule>
  </conditionalFormatting>
  <conditionalFormatting sqref="F92:I100">
    <cfRule type="cellIs" dxfId="3" priority="58" operator="equal">
      <formula>#REF!</formula>
    </cfRule>
  </conditionalFormatting>
  <conditionalFormatting sqref="F102:I119">
    <cfRule type="cellIs" dxfId="2" priority="30" operator="equal">
      <formula>#REF!</formula>
    </cfRule>
  </conditionalFormatting>
  <conditionalFormatting sqref="I15:I23">
    <cfRule type="cellIs" dxfId="1" priority="32" operator="equal">
      <formula>#REF!</formula>
    </cfRule>
  </conditionalFormatting>
  <conditionalFormatting sqref="I64:I90">
    <cfRule type="cellIs" dxfId="0" priority="59" operator="equal">
      <formula>#REF!</formula>
    </cfRule>
  </conditionalFormatting>
  <printOptions horizontalCentered="1"/>
  <pageMargins left="0.39370078740157499" right="0.39370078740157499" top="0.39370078740157499" bottom="0.39370078740157499" header="0.196850393700787" footer="0.196850393700787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1"/>
  <sheetViews>
    <sheetView workbookViewId="0">
      <selection activeCell="G4" sqref="G4"/>
    </sheetView>
  </sheetViews>
  <sheetFormatPr defaultColWidth="9" defaultRowHeight="24.95" customHeight="1" x14ac:dyDescent="0.15"/>
  <cols>
    <col min="1" max="1" width="6.625" style="1" customWidth="1"/>
    <col min="2" max="2" width="32.625" style="2" customWidth="1"/>
    <col min="3" max="3" width="8.625" style="1" customWidth="1"/>
    <col min="4" max="4" width="11.625" style="1" customWidth="1"/>
    <col min="5" max="5" width="13.625" style="1" customWidth="1"/>
    <col min="6" max="6" width="11.625" style="2" customWidth="1"/>
    <col min="7" max="7" width="11.625" style="3" customWidth="1"/>
    <col min="8" max="8" width="15.625" style="3" customWidth="1"/>
    <col min="9" max="9" width="15.625" style="2" customWidth="1"/>
    <col min="10" max="16384" width="9" style="2"/>
  </cols>
  <sheetData>
    <row r="1" spans="1:9" ht="35.1" customHeight="1" x14ac:dyDescent="0.15">
      <c r="A1" s="82" t="s">
        <v>75</v>
      </c>
      <c r="B1" s="82"/>
      <c r="C1" s="82"/>
      <c r="D1" s="82"/>
      <c r="E1" s="82"/>
      <c r="F1" s="82"/>
      <c r="G1" s="82"/>
      <c r="H1" s="82"/>
      <c r="I1" s="82"/>
    </row>
    <row r="2" spans="1:9" ht="20.100000000000001" customHeight="1" x14ac:dyDescent="0.15">
      <c r="A2" s="86" t="s">
        <v>1</v>
      </c>
      <c r="B2" s="86" t="s">
        <v>9</v>
      </c>
      <c r="C2" s="86" t="s">
        <v>10</v>
      </c>
      <c r="D2" s="4" t="s">
        <v>11</v>
      </c>
      <c r="E2" s="5" t="s">
        <v>12</v>
      </c>
      <c r="F2" s="4" t="s">
        <v>13</v>
      </c>
      <c r="G2" s="6" t="s">
        <v>14</v>
      </c>
      <c r="H2" s="6" t="s">
        <v>15</v>
      </c>
      <c r="I2" s="84" t="s">
        <v>16</v>
      </c>
    </row>
    <row r="3" spans="1:9" ht="20.100000000000001" customHeight="1" x14ac:dyDescent="0.15">
      <c r="A3" s="86"/>
      <c r="B3" s="86"/>
      <c r="C3" s="86"/>
      <c r="D3" s="4" t="s">
        <v>17</v>
      </c>
      <c r="E3" s="4" t="s">
        <v>18</v>
      </c>
      <c r="F3" s="4" t="s">
        <v>19</v>
      </c>
      <c r="G3" s="6" t="s">
        <v>20</v>
      </c>
      <c r="H3" s="6" t="s">
        <v>21</v>
      </c>
      <c r="I3" s="85"/>
    </row>
    <row r="4" spans="1:9" ht="35.1" customHeight="1" x14ac:dyDescent="0.15">
      <c r="A4" s="8">
        <v>1</v>
      </c>
      <c r="B4" s="9" t="s">
        <v>76</v>
      </c>
      <c r="C4" s="10" t="s">
        <v>77</v>
      </c>
      <c r="D4" s="11">
        <v>14.327999999999999</v>
      </c>
      <c r="E4" s="12">
        <v>150</v>
      </c>
      <c r="F4" s="13">
        <f>D4*E4</f>
        <v>2149.1999999999998</v>
      </c>
      <c r="G4" s="13"/>
      <c r="H4" s="13"/>
      <c r="I4" s="14"/>
    </row>
    <row r="5" spans="1:9" ht="35.1" customHeight="1" x14ac:dyDescent="0.15">
      <c r="A5" s="8">
        <v>2</v>
      </c>
      <c r="B5" s="9" t="s">
        <v>78</v>
      </c>
      <c r="C5" s="10" t="s">
        <v>57</v>
      </c>
      <c r="D5" s="12">
        <v>1</v>
      </c>
      <c r="E5" s="12" t="s">
        <v>58</v>
      </c>
      <c r="F5" s="13">
        <f t="shared" ref="F5:F10" si="0">D5</f>
        <v>1</v>
      </c>
      <c r="G5" s="13"/>
      <c r="H5" s="13"/>
      <c r="I5" s="15"/>
    </row>
    <row r="6" spans="1:9" ht="35.1" customHeight="1" x14ac:dyDescent="0.15">
      <c r="A6" s="8">
        <v>3</v>
      </c>
      <c r="B6" s="9" t="s">
        <v>79</v>
      </c>
      <c r="C6" s="10" t="s">
        <v>57</v>
      </c>
      <c r="D6" s="12">
        <v>1</v>
      </c>
      <c r="E6" s="12" t="s">
        <v>58</v>
      </c>
      <c r="F6" s="13">
        <f t="shared" si="0"/>
        <v>1</v>
      </c>
      <c r="G6" s="13"/>
      <c r="H6" s="13"/>
      <c r="I6" s="15"/>
    </row>
    <row r="7" spans="1:9" ht="35.1" customHeight="1" x14ac:dyDescent="0.15">
      <c r="A7" s="8">
        <v>4</v>
      </c>
      <c r="B7" s="9" t="s">
        <v>80</v>
      </c>
      <c r="C7" s="10" t="s">
        <v>57</v>
      </c>
      <c r="D7" s="12">
        <v>1</v>
      </c>
      <c r="E7" s="12" t="s">
        <v>58</v>
      </c>
      <c r="F7" s="13">
        <f t="shared" si="0"/>
        <v>1</v>
      </c>
      <c r="G7" s="13"/>
      <c r="H7" s="13"/>
      <c r="I7" s="15"/>
    </row>
    <row r="8" spans="1:9" ht="35.1" customHeight="1" x14ac:dyDescent="0.15">
      <c r="A8" s="8">
        <v>5</v>
      </c>
      <c r="B8" s="9" t="s">
        <v>81</v>
      </c>
      <c r="C8" s="10" t="s">
        <v>57</v>
      </c>
      <c r="D8" s="12">
        <v>1</v>
      </c>
      <c r="E8" s="12" t="s">
        <v>58</v>
      </c>
      <c r="F8" s="13">
        <f t="shared" si="0"/>
        <v>1</v>
      </c>
      <c r="G8" s="13"/>
      <c r="H8" s="13"/>
      <c r="I8" s="15"/>
    </row>
    <row r="9" spans="1:9" ht="35.1" customHeight="1" x14ac:dyDescent="0.15">
      <c r="A9" s="8">
        <v>6</v>
      </c>
      <c r="B9" s="9" t="s">
        <v>82</v>
      </c>
      <c r="C9" s="10" t="s">
        <v>57</v>
      </c>
      <c r="D9" s="12">
        <v>1</v>
      </c>
      <c r="E9" s="12" t="s">
        <v>58</v>
      </c>
      <c r="F9" s="13">
        <f t="shared" si="0"/>
        <v>1</v>
      </c>
      <c r="G9" s="13"/>
      <c r="H9" s="13"/>
      <c r="I9" s="15"/>
    </row>
    <row r="10" spans="1:9" ht="35.1" customHeight="1" x14ac:dyDescent="0.15">
      <c r="A10" s="8">
        <v>7</v>
      </c>
      <c r="B10" s="9" t="s">
        <v>83</v>
      </c>
      <c r="C10" s="10" t="s">
        <v>57</v>
      </c>
      <c r="D10" s="12">
        <v>1</v>
      </c>
      <c r="E10" s="12" t="s">
        <v>58</v>
      </c>
      <c r="F10" s="13">
        <f t="shared" si="0"/>
        <v>1</v>
      </c>
      <c r="G10" s="13"/>
      <c r="H10" s="13"/>
      <c r="I10" s="15"/>
    </row>
    <row r="11" spans="1:9" ht="35.1" customHeight="1" x14ac:dyDescent="0.15">
      <c r="A11" s="8"/>
      <c r="B11" s="16" t="s">
        <v>60</v>
      </c>
      <c r="C11" s="10"/>
      <c r="D11" s="13"/>
      <c r="E11" s="13"/>
      <c r="F11" s="13"/>
      <c r="G11" s="13"/>
      <c r="H11" s="17"/>
      <c r="I11" s="15"/>
    </row>
  </sheetData>
  <sheetProtection algorithmName="SHA-512" hashValue="LdgcbnkbIX7gL08leBHeJe2v+PDFsGVfZZcsmXEmjRHp0qmxXbS8iUJJVvNA4vPyKXaOmD3Sj1bnUed41Pfokg==" saltValue="gxKQ2b5iLTWnuVafZxFxKQ==" spinCount="100000" sheet="1" objects="1" scenarios="1" formatColumns="0" formatRows="0"/>
  <protectedRanges>
    <protectedRange sqref="G4:H11" name="区域1"/>
  </protectedRanges>
  <mergeCells count="5">
    <mergeCell ref="A1:I1"/>
    <mergeCell ref="A2:A3"/>
    <mergeCell ref="B2:B3"/>
    <mergeCell ref="C2:C3"/>
    <mergeCell ref="I2:I3"/>
  </mergeCells>
  <phoneticPr fontId="17" type="noConversion"/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edit">
    <arrUserId title="区域1" rangeCreator="" othersAccessPermission="edit"/>
  </rangeList>
  <rangeList sheetStid="2" master="" otherUserPermission="edit">
    <arrUserId title="区域1" rangeCreator="" othersAccessPermission="edit"/>
  </rangeList>
  <rangeList sheetStid="7" master="" otherUserPermission="visible">
    <arrUserId title="区域1" rangeCreator="" othersAccessPermission="edit"/>
  </rangeList>
  <rangeList sheetStid="8" master="" otherUserPermission="visible">
    <arrUserId title="区域1" rangeCreator="" othersAccessPermission="edit"/>
  </rangeList>
</allowEditUser>
</file>

<file path=customXml/item2.xml><?xml version="1.0" encoding="utf-8"?>
<woProps xmlns="https://web.wps.cn/et/2018/main" xmlns:s="http://schemas.openxmlformats.org/spreadsheetml/2006/main">
  <woSheetsProps>
    <woSheetProps sheetStid="3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3.xml><?xml version="1.0" encoding="utf-8"?>
<pixelators xmlns="https://web.wps.cn/et/2018/main" xmlns:s="http://schemas.openxmlformats.org/spreadsheetml/2006/main">
  <pixelatorList sheetStid="3"/>
  <pixelatorList sheetStid="2"/>
  <pixelatorList sheetStid="4"/>
  <pixelatorList sheetStid="1"/>
  <pixelatorList sheetStid="5"/>
  <pixelatorList sheetStid="6"/>
  <pixelatorList sheetStid="7"/>
</pixelator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汇总表</vt:lpstr>
      <vt:lpstr>设施维保</vt:lpstr>
      <vt:lpstr>设施设备小修更新</vt:lpstr>
      <vt:lpstr>运行管理</vt:lpstr>
      <vt:lpstr>设施设备小修更新!Print_Titles</vt:lpstr>
      <vt:lpstr>设施维保!Print_Titles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2025-12-16T10:34:31Z</cp:lastPrinted>
  <dcterms:created xsi:type="dcterms:W3CDTF">2024-09-21T14:20:00Z</dcterms:created>
  <dcterms:modified xsi:type="dcterms:W3CDTF">2025-12-16T10:36:15Z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FD928517DD1C4CBC81BD40A2550F6DAB_13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