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68" windowHeight="9408"/>
  </bookViews>
  <sheets>
    <sheet name="浦江镇" sheetId="1" r:id="rId1"/>
  </sheets>
  <definedNames>
    <definedName name="_xlnm._FilterDatabase" localSheetId="0" hidden="1">浦江镇!$A$4:$O$61</definedName>
  </definedNames>
  <calcPr calcId="124519"/>
</workbook>
</file>

<file path=xl/calcChain.xml><?xml version="1.0" encoding="utf-8"?>
<calcChain xmlns="http://schemas.openxmlformats.org/spreadsheetml/2006/main">
  <c r="N61" i="1"/>
  <c r="L61"/>
  <c r="K17"/>
  <c r="J17"/>
  <c r="G17"/>
  <c r="K14"/>
  <c r="J14"/>
  <c r="G14"/>
  <c r="K13"/>
  <c r="J13"/>
  <c r="G13"/>
  <c r="K12"/>
  <c r="J12"/>
  <c r="G12"/>
  <c r="K11"/>
  <c r="J11"/>
  <c r="G11"/>
  <c r="K10"/>
  <c r="J10"/>
  <c r="G10"/>
  <c r="K9"/>
  <c r="J9"/>
  <c r="G9"/>
  <c r="K8"/>
  <c r="J8"/>
  <c r="G8"/>
  <c r="K7"/>
  <c r="J7"/>
  <c r="G7"/>
  <c r="K6"/>
  <c r="J6"/>
  <c r="G6"/>
  <c r="K5"/>
  <c r="J5"/>
  <c r="G5"/>
</calcChain>
</file>

<file path=xl/comments1.xml><?xml version="1.0" encoding="utf-8"?>
<comments xmlns="http://schemas.openxmlformats.org/spreadsheetml/2006/main">
  <authors>
    <author>USER-</author>
  </authors>
  <commentList>
    <comment ref="D39" authorId="0">
      <text>
        <r>
          <rPr>
            <b/>
            <sz val="9"/>
            <color indexed="81"/>
            <rFont val="Tahoma"/>
            <family val="2"/>
          </rPr>
          <t>USER-:</t>
        </r>
        <r>
          <rPr>
            <sz val="9"/>
            <color indexed="81"/>
            <rFont val="Tahoma"/>
            <family val="2"/>
          </rPr>
          <t xml:space="preserve">
2024</t>
        </r>
        <r>
          <rPr>
            <sz val="9"/>
            <color indexed="81"/>
            <rFont val="宋体"/>
            <family val="3"/>
            <charset val="134"/>
          </rPr>
          <t>增加</t>
        </r>
        <r>
          <rPr>
            <sz val="9"/>
            <color indexed="81"/>
            <rFont val="Tahoma"/>
            <family val="2"/>
          </rPr>
          <t>19</t>
        </r>
        <r>
          <rPr>
            <sz val="9"/>
            <color indexed="81"/>
            <rFont val="宋体"/>
            <family val="3"/>
            <charset val="134"/>
          </rPr>
          <t>孔</t>
        </r>
      </text>
    </comment>
  </commentList>
</comments>
</file>

<file path=xl/sharedStrings.xml><?xml version="1.0" encoding="utf-8"?>
<sst xmlns="http://schemas.openxmlformats.org/spreadsheetml/2006/main" count="244" uniqueCount="151">
  <si>
    <t>上 海 市 闵 行 区 各 镇 桥 梁 桥 下 空 间 使 用 情 况 汇 总 表</t>
  </si>
  <si>
    <t>序号</t>
  </si>
  <si>
    <t>所属镇区</t>
  </si>
  <si>
    <t>所属管理</t>
  </si>
  <si>
    <t>路线名称</t>
  </si>
  <si>
    <t>路段位置</t>
  </si>
  <si>
    <t>起始孔号</t>
  </si>
  <si>
    <t>终点孔号</t>
  </si>
  <si>
    <t>占用桥孔数（个）</t>
  </si>
  <si>
    <t>桥孔总数</t>
  </si>
  <si>
    <t>设施功能及使用单位</t>
  </si>
  <si>
    <t>在用桥孔数</t>
  </si>
  <si>
    <t>备注</t>
  </si>
  <si>
    <t>浦江镇</t>
  </si>
  <si>
    <t>市管</t>
  </si>
  <si>
    <t>S32申嘉湖高速（林海公路-陪昆路）</t>
  </si>
  <si>
    <t>召楼路-区界</t>
  </si>
  <si>
    <t>0001</t>
  </si>
  <si>
    <t>～</t>
  </si>
  <si>
    <t>0009</t>
  </si>
  <si>
    <t>绿化、硬化场地或其他</t>
  </si>
  <si>
    <t>召楼路-三鲁公路</t>
  </si>
  <si>
    <t>0010</t>
  </si>
  <si>
    <t>0046</t>
  </si>
  <si>
    <t>三鲁公路-浦星公路</t>
  </si>
  <si>
    <t>0047</t>
  </si>
  <si>
    <t>0100</t>
  </si>
  <si>
    <t>浦星公路-鲁陈路</t>
  </si>
  <si>
    <t>0101</t>
  </si>
  <si>
    <t>0131</t>
  </si>
  <si>
    <t>鲁陈路-闵浦大桥东堍</t>
  </si>
  <si>
    <t>0132</t>
  </si>
  <si>
    <t>0151</t>
  </si>
  <si>
    <t>闵浦大桥东堍-黄浦江</t>
  </si>
  <si>
    <t>0152</t>
  </si>
  <si>
    <t>0157</t>
  </si>
  <si>
    <t>0158</t>
  </si>
  <si>
    <t>0171</t>
  </si>
  <si>
    <t>浦东公交</t>
  </si>
  <si>
    <t>0172</t>
  </si>
  <si>
    <t>0173</t>
  </si>
  <si>
    <t>0174</t>
  </si>
  <si>
    <t>0175</t>
  </si>
  <si>
    <t>S32项目公司养护道班</t>
  </si>
  <si>
    <t>0176</t>
  </si>
  <si>
    <t>浦星公路</t>
  </si>
  <si>
    <t>大治河桥</t>
  </si>
  <si>
    <t>闲置</t>
  </si>
  <si>
    <t>陈行路跨线桥（芦恒路-永南路）</t>
  </si>
  <si>
    <t>绿化、河道或其他</t>
  </si>
  <si>
    <t>浦星公路联航路跨线桥</t>
  </si>
  <si>
    <t>1358</t>
  </si>
  <si>
    <t>1408</t>
  </si>
  <si>
    <t>上海闵申工程建设有限公司</t>
  </si>
  <si>
    <t>S227林海公路(地面桥)</t>
  </si>
  <si>
    <t>周浦塘桥</t>
  </si>
  <si>
    <t>MHK000001502</t>
  </si>
  <si>
    <t>MHK000001513</t>
  </si>
  <si>
    <t>联星河桥</t>
  </si>
  <si>
    <t>MHK000001514</t>
  </si>
  <si>
    <t>MHK000001516</t>
  </si>
  <si>
    <t>联星大寨河桥</t>
  </si>
  <si>
    <t>MHK000001517</t>
  </si>
  <si>
    <t>MHK000001519</t>
  </si>
  <si>
    <t>沈庄塘桥</t>
  </si>
  <si>
    <t>MHK000001520</t>
  </si>
  <si>
    <t>MHK000001522</t>
  </si>
  <si>
    <t>航闸公路跨线桥</t>
  </si>
  <si>
    <t>MHK000001523</t>
  </si>
  <si>
    <t>MHK000001564</t>
  </si>
  <si>
    <t>MHK000001565</t>
  </si>
  <si>
    <t>MHK000001567</t>
  </si>
  <si>
    <t>丰南河桥</t>
  </si>
  <si>
    <t>MHK000001568</t>
  </si>
  <si>
    <t>MHK000001584</t>
  </si>
  <si>
    <t>大浦泾河桥</t>
  </si>
  <si>
    <t>MHK000001585</t>
  </si>
  <si>
    <t>MHK000001587</t>
  </si>
  <si>
    <t>老叶河桥</t>
  </si>
  <si>
    <t>MHK000001588</t>
  </si>
  <si>
    <t>MHK000001590</t>
  </si>
  <si>
    <t>S123浦星线</t>
  </si>
  <si>
    <t>中心河桥</t>
  </si>
  <si>
    <t>MHK000001649</t>
  </si>
  <si>
    <t>MHK000001651</t>
  </si>
  <si>
    <t>陈行路跨线桥</t>
  </si>
  <si>
    <t>MHK000001652</t>
  </si>
  <si>
    <t>MHK000001677</t>
  </si>
  <si>
    <t>MHK000001678</t>
  </si>
  <si>
    <t>MHK000001680</t>
  </si>
  <si>
    <t>友谊河桥</t>
  </si>
  <si>
    <t>MHK000001681</t>
  </si>
  <si>
    <t>MHK000001683</t>
  </si>
  <si>
    <t>联行路跨线桥</t>
  </si>
  <si>
    <t>MHK000001684</t>
  </si>
  <si>
    <t>MHK000001706</t>
  </si>
  <si>
    <t>MHK000001707</t>
  </si>
  <si>
    <t>MHK000001709</t>
  </si>
  <si>
    <t>姚家浜桥</t>
  </si>
  <si>
    <t>MHK000001710</t>
  </si>
  <si>
    <t>MHK000001712</t>
  </si>
  <si>
    <t>盐铁塘桥</t>
  </si>
  <si>
    <t>MHK000001713</t>
  </si>
  <si>
    <t>MHK000001715</t>
  </si>
  <si>
    <t>跃进河桥</t>
  </si>
  <si>
    <t>MHK000001716</t>
  </si>
  <si>
    <t>MHK000001718</t>
  </si>
  <si>
    <t>MHK000001719</t>
  </si>
  <si>
    <t>MHK000001725</t>
  </si>
  <si>
    <t>丰南路桥</t>
  </si>
  <si>
    <t>MHK000001726</t>
  </si>
  <si>
    <t>MHK000001728</t>
  </si>
  <si>
    <t>区管</t>
  </si>
  <si>
    <t>沈杜公路</t>
  </si>
  <si>
    <t>浦东实业公司</t>
  </si>
  <si>
    <t>三鲁公路</t>
  </si>
  <si>
    <t>陈行公路</t>
  </si>
  <si>
    <t>闸航路</t>
  </si>
  <si>
    <t>闸航路新汇路</t>
  </si>
  <si>
    <t>上海森玉环保工程有限公司</t>
  </si>
  <si>
    <t>沿浦公路</t>
  </si>
  <si>
    <t>联航路</t>
  </si>
  <si>
    <t>江月路</t>
  </si>
  <si>
    <t>万芳路</t>
  </si>
  <si>
    <t>浦放路</t>
  </si>
  <si>
    <t>鲁南路</t>
  </si>
  <si>
    <t>闵瑞路</t>
  </si>
  <si>
    <t>汇驰路</t>
  </si>
  <si>
    <t>汇驰路跨S32桥</t>
  </si>
  <si>
    <t>浦江镇城运中心</t>
  </si>
  <si>
    <t>江航路</t>
  </si>
  <si>
    <t>苏召路</t>
  </si>
  <si>
    <t>召楼路</t>
  </si>
  <si>
    <t>S32跨召楼路</t>
  </si>
  <si>
    <t>法兰汽车服务</t>
  </si>
  <si>
    <t>召楼路姚家浜</t>
  </si>
  <si>
    <t>上海申闵公路养护建设有限公司</t>
  </si>
  <si>
    <t>先新路</t>
  </si>
  <si>
    <t>恒南路（汇臻路）</t>
  </si>
  <si>
    <t>道班房</t>
  </si>
  <si>
    <t>浦锦南路</t>
  </si>
  <si>
    <t>新汇路</t>
  </si>
  <si>
    <t>闵科公司</t>
  </si>
  <si>
    <t>立跃路</t>
  </si>
  <si>
    <t>跨林海公路桥</t>
  </si>
  <si>
    <t>同丰建筑</t>
  </si>
  <si>
    <t>沁泰市政</t>
  </si>
  <si>
    <t>召泰路</t>
    <phoneticPr fontId="9" type="noConversion"/>
  </si>
  <si>
    <t>里秦桥</t>
    <phoneticPr fontId="9" type="noConversion"/>
  </si>
  <si>
    <t>浦江城建</t>
    <phoneticPr fontId="9" type="noConversion"/>
  </si>
  <si>
    <t>汇总</t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</si>
</sst>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1"/>
      <color rgb="FF33333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 applyBorder="0">
      <alignment vertical="center"/>
    </xf>
    <xf numFmtId="0" fontId="5" fillId="0" borderId="0" applyBorder="0">
      <alignment vertical="center"/>
    </xf>
    <xf numFmtId="0" fontId="7" fillId="0" borderId="0" applyBorder="0"/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4" xfId="1" applyFont="1" applyFill="1" applyBorder="1" applyAlignment="1">
      <alignment horizontal="center" vertical="center"/>
    </xf>
    <xf numFmtId="0" fontId="0" fillId="0" borderId="6" xfId="1" applyFont="1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33">
    <cellStyle name="常规" xfId="0" builtinId="0"/>
    <cellStyle name="常规 10" xfId="3"/>
    <cellStyle name="常规 11" xfId="4"/>
    <cellStyle name="常规 12" xfId="5"/>
    <cellStyle name="常规 13" xfId="6"/>
    <cellStyle name="常规 14" xfId="7"/>
    <cellStyle name="常规 15" xfId="8"/>
    <cellStyle name="常规 16" xfId="9"/>
    <cellStyle name="常规 17" xfId="10"/>
    <cellStyle name="常规 18" xfId="11"/>
    <cellStyle name="常规 19" xfId="12"/>
    <cellStyle name="常规 2" xfId="13"/>
    <cellStyle name="常规 2 2" xfId="14"/>
    <cellStyle name="常规 2 3" xfId="15"/>
    <cellStyle name="常规 2 4" xfId="16"/>
    <cellStyle name="常规 2 5" xfId="17"/>
    <cellStyle name="常规 2 6" xfId="18"/>
    <cellStyle name="常规 2 7" xfId="19"/>
    <cellStyle name="常规 2 8" xfId="20"/>
    <cellStyle name="常规 2 9" xfId="21"/>
    <cellStyle name="常规 20" xfId="22"/>
    <cellStyle name="常规 21" xfId="23"/>
    <cellStyle name="常规 22" xfId="24"/>
    <cellStyle name="常规 23" xfId="25"/>
    <cellStyle name="常规 24" xfId="26"/>
    <cellStyle name="常规 3" xfId="1"/>
    <cellStyle name="常规 4" xfId="27"/>
    <cellStyle name="常规 5" xfId="28"/>
    <cellStyle name="常规 6" xfId="29"/>
    <cellStyle name="常规 7" xfId="30"/>
    <cellStyle name="常规 8" xfId="31"/>
    <cellStyle name="常规 9" xfId="32"/>
    <cellStyle name="常规_ResultDat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3"/>
  <sheetViews>
    <sheetView tabSelected="1" topLeftCell="A40" zoomScale="80" zoomScaleNormal="80" workbookViewId="0">
      <selection activeCell="A63" sqref="A63"/>
    </sheetView>
  </sheetViews>
  <sheetFormatPr defaultColWidth="9.6640625" defaultRowHeight="14.4"/>
  <cols>
    <col min="1" max="1" width="10.109375" customWidth="1"/>
    <col min="2" max="2" width="20.88671875" customWidth="1"/>
    <col min="3" max="3" width="22.77734375" customWidth="1"/>
    <col min="4" max="4" width="41.6640625" style="76" customWidth="1"/>
    <col min="5" max="5" width="37.6640625" customWidth="1"/>
    <col min="6" max="6" width="1.33203125" hidden="1" customWidth="1"/>
    <col min="7" max="7" width="24.21875" hidden="1" customWidth="1"/>
    <col min="8" max="8" width="9.109375" hidden="1" customWidth="1"/>
    <col min="9" max="9" width="13.6640625" hidden="1" customWidth="1"/>
    <col min="10" max="10" width="24.33203125" hidden="1" customWidth="1"/>
    <col min="11" max="11" width="21.21875" hidden="1" customWidth="1"/>
    <col min="12" max="12" width="23.21875" customWidth="1"/>
    <col min="13" max="14" width="40.44140625" style="76" customWidth="1"/>
    <col min="15" max="15" width="19.77734375" customWidth="1"/>
  </cols>
  <sheetData>
    <row r="1" spans="1:15" ht="58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100000000000001" customHeight="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4"/>
      <c r="G2" s="5" t="s">
        <v>6</v>
      </c>
      <c r="H2" s="4"/>
      <c r="I2" s="4"/>
      <c r="J2" s="5" t="s">
        <v>7</v>
      </c>
      <c r="K2" s="6" t="s">
        <v>8</v>
      </c>
      <c r="L2" s="3" t="s">
        <v>9</v>
      </c>
      <c r="M2" s="3" t="s">
        <v>10</v>
      </c>
      <c r="N2" s="3" t="s">
        <v>11</v>
      </c>
      <c r="O2" s="7" t="s">
        <v>12</v>
      </c>
    </row>
    <row r="3" spans="1:15" ht="20.100000000000001" customHeight="1">
      <c r="A3" s="2"/>
      <c r="B3" s="2"/>
      <c r="C3" s="8"/>
      <c r="D3" s="2"/>
      <c r="E3" s="2"/>
      <c r="F3" s="9"/>
      <c r="G3" s="10"/>
      <c r="H3" s="9"/>
      <c r="I3" s="9"/>
      <c r="J3" s="10"/>
      <c r="K3" s="11"/>
      <c r="L3" s="8"/>
      <c r="M3" s="8"/>
      <c r="N3" s="8"/>
      <c r="O3" s="7"/>
    </row>
    <row r="4" spans="1:15" ht="20.100000000000001" customHeight="1">
      <c r="A4" s="2"/>
      <c r="B4" s="2"/>
      <c r="C4" s="12"/>
      <c r="D4" s="2"/>
      <c r="E4" s="2"/>
      <c r="F4" s="13"/>
      <c r="G4" s="14"/>
      <c r="H4" s="13"/>
      <c r="I4" s="13"/>
      <c r="J4" s="14"/>
      <c r="K4" s="15"/>
      <c r="L4" s="12"/>
      <c r="M4" s="12"/>
      <c r="N4" s="12"/>
      <c r="O4" s="7"/>
    </row>
    <row r="5" spans="1:15" ht="20.100000000000001" customHeight="1">
      <c r="A5" s="16">
        <v>1</v>
      </c>
      <c r="B5" s="17" t="s">
        <v>13</v>
      </c>
      <c r="C5" s="18" t="s">
        <v>14</v>
      </c>
      <c r="D5" s="19" t="s">
        <v>15</v>
      </c>
      <c r="E5" s="20" t="s">
        <v>16</v>
      </c>
      <c r="F5" s="21" t="s">
        <v>17</v>
      </c>
      <c r="G5" s="22" t="str">
        <f>"MHK00000"&amp;F5</f>
        <v>MHK000000001</v>
      </c>
      <c r="H5" s="23" t="s">
        <v>18</v>
      </c>
      <c r="I5" s="24" t="s">
        <v>19</v>
      </c>
      <c r="J5" s="22" t="str">
        <f>"MHK00000"&amp;I5</f>
        <v>MHK000000009</v>
      </c>
      <c r="K5" s="25">
        <f>I5-F5+1</f>
        <v>9</v>
      </c>
      <c r="L5" s="26">
        <v>176</v>
      </c>
      <c r="M5" s="27" t="s">
        <v>20</v>
      </c>
      <c r="N5" s="27"/>
      <c r="O5" s="28"/>
    </row>
    <row r="6" spans="1:15" ht="20.100000000000001" customHeight="1">
      <c r="A6" s="29"/>
      <c r="B6" s="30"/>
      <c r="C6" s="31"/>
      <c r="D6" s="32"/>
      <c r="E6" s="20" t="s">
        <v>21</v>
      </c>
      <c r="F6" s="21" t="s">
        <v>22</v>
      </c>
      <c r="G6" s="22" t="str">
        <f t="shared" ref="G6:G17" si="0">"MHK00000"&amp;F6</f>
        <v>MHK000000010</v>
      </c>
      <c r="H6" s="23" t="s">
        <v>18</v>
      </c>
      <c r="I6" s="24" t="s">
        <v>23</v>
      </c>
      <c r="J6" s="22" t="str">
        <f t="shared" ref="J6:J17" si="1">"MHK00000"&amp;I6</f>
        <v>MHK000000046</v>
      </c>
      <c r="K6" s="25">
        <f t="shared" ref="K6:K17" si="2">I6-F6+1</f>
        <v>37</v>
      </c>
      <c r="L6" s="33"/>
      <c r="M6" s="27" t="s">
        <v>20</v>
      </c>
      <c r="N6" s="34"/>
      <c r="O6" s="35"/>
    </row>
    <row r="7" spans="1:15" ht="20.100000000000001" customHeight="1">
      <c r="A7" s="29"/>
      <c r="B7" s="30"/>
      <c r="C7" s="31"/>
      <c r="D7" s="32"/>
      <c r="E7" s="20" t="s">
        <v>24</v>
      </c>
      <c r="F7" s="21" t="s">
        <v>25</v>
      </c>
      <c r="G7" s="22" t="str">
        <f t="shared" si="0"/>
        <v>MHK000000047</v>
      </c>
      <c r="H7" s="23" t="s">
        <v>18</v>
      </c>
      <c r="I7" s="24" t="s">
        <v>26</v>
      </c>
      <c r="J7" s="22" t="str">
        <f t="shared" si="1"/>
        <v>MHK000000100</v>
      </c>
      <c r="K7" s="25">
        <f t="shared" si="2"/>
        <v>54</v>
      </c>
      <c r="L7" s="33"/>
      <c r="M7" s="27" t="s">
        <v>20</v>
      </c>
      <c r="N7" s="27"/>
      <c r="O7" s="27"/>
    </row>
    <row r="8" spans="1:15" ht="20.100000000000001" customHeight="1">
      <c r="A8" s="29"/>
      <c r="B8" s="30"/>
      <c r="C8" s="31"/>
      <c r="D8" s="32"/>
      <c r="E8" s="20" t="s">
        <v>27</v>
      </c>
      <c r="F8" s="21" t="s">
        <v>28</v>
      </c>
      <c r="G8" s="22" t="str">
        <f t="shared" si="0"/>
        <v>MHK000000101</v>
      </c>
      <c r="H8" s="23" t="s">
        <v>18</v>
      </c>
      <c r="I8" s="24" t="s">
        <v>29</v>
      </c>
      <c r="J8" s="22" t="str">
        <f t="shared" si="1"/>
        <v>MHK000000131</v>
      </c>
      <c r="K8" s="25">
        <f t="shared" si="2"/>
        <v>31</v>
      </c>
      <c r="L8" s="33"/>
      <c r="M8" s="27" t="s">
        <v>20</v>
      </c>
      <c r="N8" s="27"/>
      <c r="O8" s="27"/>
    </row>
    <row r="9" spans="1:15" ht="20.100000000000001" customHeight="1">
      <c r="A9" s="29"/>
      <c r="B9" s="30"/>
      <c r="C9" s="31"/>
      <c r="D9" s="32"/>
      <c r="E9" s="20" t="s">
        <v>30</v>
      </c>
      <c r="F9" s="21" t="s">
        <v>31</v>
      </c>
      <c r="G9" s="22" t="str">
        <f t="shared" si="0"/>
        <v>MHK000000132</v>
      </c>
      <c r="H9" s="23" t="s">
        <v>18</v>
      </c>
      <c r="I9" s="24" t="s">
        <v>32</v>
      </c>
      <c r="J9" s="22" t="str">
        <f t="shared" si="1"/>
        <v>MHK000000151</v>
      </c>
      <c r="K9" s="25">
        <f t="shared" si="2"/>
        <v>20</v>
      </c>
      <c r="L9" s="33"/>
      <c r="M9" s="27" t="s">
        <v>20</v>
      </c>
      <c r="N9" s="27"/>
      <c r="O9" s="27"/>
    </row>
    <row r="10" spans="1:15" ht="20.100000000000001" customHeight="1">
      <c r="A10" s="29"/>
      <c r="B10" s="30"/>
      <c r="C10" s="31"/>
      <c r="D10" s="32"/>
      <c r="E10" s="20" t="s">
        <v>33</v>
      </c>
      <c r="F10" s="21" t="s">
        <v>34</v>
      </c>
      <c r="G10" s="22" t="str">
        <f t="shared" si="0"/>
        <v>MHK000000152</v>
      </c>
      <c r="H10" s="23" t="s">
        <v>18</v>
      </c>
      <c r="I10" s="24" t="s">
        <v>35</v>
      </c>
      <c r="J10" s="22" t="str">
        <f t="shared" si="1"/>
        <v>MHK000000157</v>
      </c>
      <c r="K10" s="25">
        <f t="shared" si="2"/>
        <v>6</v>
      </c>
      <c r="L10" s="33"/>
      <c r="M10" s="27" t="s">
        <v>20</v>
      </c>
      <c r="N10" s="27"/>
      <c r="O10" s="27"/>
    </row>
    <row r="11" spans="1:15" ht="20.100000000000001" customHeight="1">
      <c r="A11" s="29"/>
      <c r="B11" s="30"/>
      <c r="C11" s="31"/>
      <c r="D11" s="32"/>
      <c r="E11" s="20" t="s">
        <v>33</v>
      </c>
      <c r="F11" s="21" t="s">
        <v>36</v>
      </c>
      <c r="G11" s="22" t="str">
        <f t="shared" si="0"/>
        <v>MHK000000158</v>
      </c>
      <c r="H11" s="23" t="s">
        <v>18</v>
      </c>
      <c r="I11" s="24" t="s">
        <v>37</v>
      </c>
      <c r="J11" s="22" t="str">
        <f t="shared" si="1"/>
        <v>MHK000000171</v>
      </c>
      <c r="K11" s="25">
        <f t="shared" si="2"/>
        <v>14</v>
      </c>
      <c r="L11" s="33"/>
      <c r="M11" s="36" t="s">
        <v>38</v>
      </c>
      <c r="N11" s="36">
        <v>14</v>
      </c>
      <c r="O11" s="27"/>
    </row>
    <row r="12" spans="1:15" ht="20.100000000000001" customHeight="1">
      <c r="A12" s="29"/>
      <c r="B12" s="30"/>
      <c r="C12" s="31"/>
      <c r="D12" s="32"/>
      <c r="E12" s="17" t="s">
        <v>33</v>
      </c>
      <c r="F12" s="21" t="s">
        <v>39</v>
      </c>
      <c r="G12" s="22" t="str">
        <f t="shared" si="0"/>
        <v>MHK000000172</v>
      </c>
      <c r="H12" s="23" t="s">
        <v>18</v>
      </c>
      <c r="I12" s="24" t="s">
        <v>40</v>
      </c>
      <c r="J12" s="22" t="str">
        <f t="shared" si="1"/>
        <v>MHK000000173</v>
      </c>
      <c r="K12" s="25">
        <f t="shared" si="2"/>
        <v>2</v>
      </c>
      <c r="L12" s="33"/>
      <c r="M12" s="27" t="s">
        <v>20</v>
      </c>
      <c r="N12" s="27"/>
      <c r="O12" s="27"/>
    </row>
    <row r="13" spans="1:15" ht="20.100000000000001" customHeight="1">
      <c r="A13" s="29"/>
      <c r="B13" s="30"/>
      <c r="C13" s="31"/>
      <c r="D13" s="32"/>
      <c r="E13" s="30"/>
      <c r="F13" s="21" t="s">
        <v>41</v>
      </c>
      <c r="G13" s="22" t="str">
        <f t="shared" si="0"/>
        <v>MHK000000174</v>
      </c>
      <c r="H13" s="23" t="s">
        <v>18</v>
      </c>
      <c r="I13" s="24" t="s">
        <v>42</v>
      </c>
      <c r="J13" s="22" t="str">
        <f t="shared" si="1"/>
        <v>MHK000000175</v>
      </c>
      <c r="K13" s="25">
        <f t="shared" si="2"/>
        <v>2</v>
      </c>
      <c r="L13" s="33"/>
      <c r="M13" s="36" t="s">
        <v>43</v>
      </c>
      <c r="N13" s="36">
        <v>2</v>
      </c>
      <c r="O13" s="27"/>
    </row>
    <row r="14" spans="1:15" ht="20.100000000000001" customHeight="1">
      <c r="A14" s="29"/>
      <c r="B14" s="30"/>
      <c r="C14" s="31"/>
      <c r="D14" s="37"/>
      <c r="E14" s="38"/>
      <c r="F14" s="21" t="s">
        <v>44</v>
      </c>
      <c r="G14" s="22" t="str">
        <f t="shared" si="0"/>
        <v>MHK000000176</v>
      </c>
      <c r="H14" s="23" t="s">
        <v>18</v>
      </c>
      <c r="I14" s="24" t="s">
        <v>44</v>
      </c>
      <c r="J14" s="22" t="str">
        <f t="shared" si="1"/>
        <v>MHK000000176</v>
      </c>
      <c r="K14" s="25">
        <f t="shared" si="2"/>
        <v>1</v>
      </c>
      <c r="L14" s="39"/>
      <c r="M14" s="27" t="s">
        <v>20</v>
      </c>
      <c r="N14" s="27"/>
      <c r="O14" s="27"/>
    </row>
    <row r="15" spans="1:15" ht="20.100000000000001" customHeight="1">
      <c r="A15" s="29"/>
      <c r="B15" s="30"/>
      <c r="C15" s="31"/>
      <c r="D15" s="40" t="s">
        <v>45</v>
      </c>
      <c r="E15" s="34" t="s">
        <v>46</v>
      </c>
      <c r="F15" s="21"/>
      <c r="G15" s="22"/>
      <c r="H15" s="23"/>
      <c r="I15" s="24"/>
      <c r="J15" s="22"/>
      <c r="K15" s="25"/>
      <c r="L15" s="41">
        <v>30</v>
      </c>
      <c r="M15" s="27" t="s">
        <v>47</v>
      </c>
      <c r="N15" s="27">
        <v>10</v>
      </c>
      <c r="O15" s="27"/>
    </row>
    <row r="16" spans="1:15" ht="20.100000000000001" customHeight="1">
      <c r="A16" s="29"/>
      <c r="B16" s="30"/>
      <c r="C16" s="31"/>
      <c r="D16" s="42"/>
      <c r="E16" s="34" t="s">
        <v>48</v>
      </c>
      <c r="F16" s="21"/>
      <c r="G16" s="22"/>
      <c r="H16" s="23"/>
      <c r="I16" s="24"/>
      <c r="J16" s="22"/>
      <c r="K16" s="25"/>
      <c r="L16" s="41">
        <v>61</v>
      </c>
      <c r="M16" s="27" t="s">
        <v>49</v>
      </c>
      <c r="N16" s="27"/>
      <c r="O16" s="27"/>
    </row>
    <row r="17" spans="1:15" ht="20.100000000000001" customHeight="1">
      <c r="A17" s="29"/>
      <c r="B17" s="30"/>
      <c r="C17" s="31"/>
      <c r="D17" s="43"/>
      <c r="E17" s="44" t="s">
        <v>50</v>
      </c>
      <c r="F17" s="45" t="s">
        <v>51</v>
      </c>
      <c r="G17" s="22" t="str">
        <f t="shared" si="0"/>
        <v>MHK000001358</v>
      </c>
      <c r="H17" s="23" t="s">
        <v>18</v>
      </c>
      <c r="I17" s="24" t="s">
        <v>52</v>
      </c>
      <c r="J17" s="22" t="str">
        <f t="shared" si="1"/>
        <v>MHK000001408</v>
      </c>
      <c r="K17" s="25">
        <f t="shared" si="2"/>
        <v>51</v>
      </c>
      <c r="L17" s="27">
        <v>20</v>
      </c>
      <c r="M17" s="27" t="s">
        <v>53</v>
      </c>
      <c r="N17" s="27">
        <v>16</v>
      </c>
      <c r="O17" s="27"/>
    </row>
    <row r="18" spans="1:15" ht="20.100000000000001" customHeight="1">
      <c r="A18" s="29"/>
      <c r="B18" s="30"/>
      <c r="C18" s="31"/>
      <c r="D18" s="46" t="s">
        <v>54</v>
      </c>
      <c r="E18" s="47" t="s">
        <v>55</v>
      </c>
      <c r="F18" s="48"/>
      <c r="G18" s="49" t="s">
        <v>56</v>
      </c>
      <c r="H18" s="23" t="s">
        <v>18</v>
      </c>
      <c r="I18" s="24"/>
      <c r="J18" s="49" t="s">
        <v>57</v>
      </c>
      <c r="K18" s="27">
        <v>12</v>
      </c>
      <c r="L18" s="16">
        <v>89</v>
      </c>
      <c r="M18" s="27" t="s">
        <v>49</v>
      </c>
      <c r="N18" s="27"/>
      <c r="O18" s="27"/>
    </row>
    <row r="19" spans="1:15" ht="20.100000000000001" customHeight="1">
      <c r="A19" s="29"/>
      <c r="B19" s="30"/>
      <c r="C19" s="31"/>
      <c r="D19" s="50"/>
      <c r="E19" s="47" t="s">
        <v>58</v>
      </c>
      <c r="F19" s="48"/>
      <c r="G19" s="49" t="s">
        <v>59</v>
      </c>
      <c r="H19" s="23" t="s">
        <v>18</v>
      </c>
      <c r="I19" s="24"/>
      <c r="J19" s="49" t="s">
        <v>60</v>
      </c>
      <c r="K19" s="27">
        <v>3</v>
      </c>
      <c r="L19" s="29"/>
      <c r="M19" s="27" t="s">
        <v>49</v>
      </c>
      <c r="N19" s="27"/>
      <c r="O19" s="27"/>
    </row>
    <row r="20" spans="1:15" ht="20.100000000000001" customHeight="1">
      <c r="A20" s="29"/>
      <c r="B20" s="30"/>
      <c r="C20" s="31"/>
      <c r="D20" s="50"/>
      <c r="E20" s="47" t="s">
        <v>61</v>
      </c>
      <c r="F20" s="48"/>
      <c r="G20" s="49" t="s">
        <v>62</v>
      </c>
      <c r="H20" s="23" t="s">
        <v>18</v>
      </c>
      <c r="I20" s="24"/>
      <c r="J20" s="49" t="s">
        <v>63</v>
      </c>
      <c r="K20" s="27">
        <v>3</v>
      </c>
      <c r="L20" s="29"/>
      <c r="M20" s="27" t="s">
        <v>49</v>
      </c>
      <c r="N20" s="27"/>
      <c r="O20" s="27"/>
    </row>
    <row r="21" spans="1:15" ht="20.100000000000001" customHeight="1">
      <c r="A21" s="29"/>
      <c r="B21" s="30"/>
      <c r="C21" s="31"/>
      <c r="D21" s="50"/>
      <c r="E21" s="47" t="s">
        <v>64</v>
      </c>
      <c r="F21" s="48"/>
      <c r="G21" s="49" t="s">
        <v>65</v>
      </c>
      <c r="H21" s="23" t="s">
        <v>18</v>
      </c>
      <c r="I21" s="24"/>
      <c r="J21" s="27" t="s">
        <v>66</v>
      </c>
      <c r="K21" s="27">
        <v>3</v>
      </c>
      <c r="L21" s="29"/>
      <c r="M21" s="27" t="s">
        <v>49</v>
      </c>
      <c r="N21" s="27"/>
      <c r="O21" s="27"/>
    </row>
    <row r="22" spans="1:15" ht="20.100000000000001" customHeight="1">
      <c r="A22" s="29"/>
      <c r="B22" s="30"/>
      <c r="C22" s="31"/>
      <c r="D22" s="50"/>
      <c r="E22" s="47" t="s">
        <v>67</v>
      </c>
      <c r="F22" s="48"/>
      <c r="G22" s="49" t="s">
        <v>68</v>
      </c>
      <c r="H22" s="23" t="s">
        <v>18</v>
      </c>
      <c r="I22" s="24"/>
      <c r="J22" s="49" t="s">
        <v>69</v>
      </c>
      <c r="K22" s="27">
        <v>42</v>
      </c>
      <c r="L22" s="29"/>
      <c r="M22" s="27" t="s">
        <v>20</v>
      </c>
      <c r="N22" s="27"/>
      <c r="O22" s="27"/>
    </row>
    <row r="23" spans="1:15" ht="20.100000000000001" customHeight="1">
      <c r="A23" s="29"/>
      <c r="B23" s="30"/>
      <c r="C23" s="31"/>
      <c r="D23" s="50"/>
      <c r="E23" s="47" t="s">
        <v>46</v>
      </c>
      <c r="F23" s="48"/>
      <c r="G23" s="49" t="s">
        <v>70</v>
      </c>
      <c r="H23" s="23" t="s">
        <v>18</v>
      </c>
      <c r="I23" s="24"/>
      <c r="J23" s="49" t="s">
        <v>71</v>
      </c>
      <c r="K23" s="27">
        <v>3</v>
      </c>
      <c r="L23" s="29"/>
      <c r="M23" s="27" t="s">
        <v>49</v>
      </c>
      <c r="N23" s="27"/>
      <c r="O23" s="27"/>
    </row>
    <row r="24" spans="1:15" ht="20.100000000000001" customHeight="1">
      <c r="A24" s="29"/>
      <c r="B24" s="30"/>
      <c r="C24" s="31"/>
      <c r="D24" s="50"/>
      <c r="E24" s="47" t="s">
        <v>72</v>
      </c>
      <c r="F24" s="48"/>
      <c r="G24" s="27" t="s">
        <v>73</v>
      </c>
      <c r="H24" s="23" t="s">
        <v>18</v>
      </c>
      <c r="I24" s="24"/>
      <c r="J24" s="27" t="s">
        <v>74</v>
      </c>
      <c r="K24" s="27">
        <v>17</v>
      </c>
      <c r="L24" s="29"/>
      <c r="M24" s="27" t="s">
        <v>49</v>
      </c>
      <c r="N24" s="27"/>
      <c r="O24" s="27"/>
    </row>
    <row r="25" spans="1:15" ht="20.100000000000001" customHeight="1">
      <c r="A25" s="29"/>
      <c r="B25" s="30"/>
      <c r="C25" s="31"/>
      <c r="D25" s="50"/>
      <c r="E25" s="47" t="s">
        <v>75</v>
      </c>
      <c r="F25" s="48"/>
      <c r="G25" s="49" t="s">
        <v>76</v>
      </c>
      <c r="H25" s="23" t="s">
        <v>18</v>
      </c>
      <c r="I25" s="24"/>
      <c r="J25" s="49" t="s">
        <v>77</v>
      </c>
      <c r="K25" s="27">
        <v>3</v>
      </c>
      <c r="L25" s="29"/>
      <c r="M25" s="27" t="s">
        <v>49</v>
      </c>
      <c r="N25" s="27"/>
      <c r="O25" s="27"/>
    </row>
    <row r="26" spans="1:15" ht="20.100000000000001" customHeight="1">
      <c r="A26" s="29"/>
      <c r="B26" s="30"/>
      <c r="C26" s="31"/>
      <c r="D26" s="51"/>
      <c r="E26" s="47" t="s">
        <v>78</v>
      </c>
      <c r="F26" s="48"/>
      <c r="G26" s="49" t="s">
        <v>79</v>
      </c>
      <c r="H26" s="23" t="s">
        <v>18</v>
      </c>
      <c r="I26" s="24"/>
      <c r="J26" s="49" t="s">
        <v>80</v>
      </c>
      <c r="K26" s="27">
        <v>3</v>
      </c>
      <c r="L26" s="52"/>
      <c r="M26" s="27" t="s">
        <v>49</v>
      </c>
      <c r="N26" s="27"/>
      <c r="O26" s="27"/>
    </row>
    <row r="27" spans="1:15" ht="20.100000000000001" customHeight="1">
      <c r="A27" s="29"/>
      <c r="B27" s="30"/>
      <c r="C27" s="31"/>
      <c r="D27" s="40" t="s">
        <v>81</v>
      </c>
      <c r="E27" s="53" t="s">
        <v>82</v>
      </c>
      <c r="F27" s="48"/>
      <c r="G27" s="49" t="s">
        <v>83</v>
      </c>
      <c r="H27" s="23" t="s">
        <v>18</v>
      </c>
      <c r="I27" s="24"/>
      <c r="J27" s="49" t="s">
        <v>84</v>
      </c>
      <c r="K27" s="27">
        <v>3</v>
      </c>
      <c r="L27" s="16">
        <v>80</v>
      </c>
      <c r="M27" s="27" t="s">
        <v>49</v>
      </c>
      <c r="N27" s="27"/>
      <c r="O27" s="27"/>
    </row>
    <row r="28" spans="1:15" ht="20.100000000000001" customHeight="1">
      <c r="A28" s="29"/>
      <c r="B28" s="30"/>
      <c r="C28" s="31"/>
      <c r="D28" s="42"/>
      <c r="E28" s="53" t="s">
        <v>85</v>
      </c>
      <c r="F28" s="48"/>
      <c r="G28" s="27" t="s">
        <v>86</v>
      </c>
      <c r="H28" s="23" t="s">
        <v>18</v>
      </c>
      <c r="I28" s="24"/>
      <c r="J28" s="27" t="s">
        <v>87</v>
      </c>
      <c r="K28" s="27">
        <v>26</v>
      </c>
      <c r="L28" s="29"/>
      <c r="M28" s="27" t="s">
        <v>20</v>
      </c>
      <c r="N28" s="27"/>
      <c r="O28" s="27"/>
    </row>
    <row r="29" spans="1:15" ht="20.100000000000001" customHeight="1">
      <c r="A29" s="29"/>
      <c r="B29" s="30"/>
      <c r="C29" s="31"/>
      <c r="D29" s="42"/>
      <c r="E29" s="53" t="s">
        <v>55</v>
      </c>
      <c r="F29" s="48"/>
      <c r="G29" s="27" t="s">
        <v>88</v>
      </c>
      <c r="H29" s="23" t="s">
        <v>18</v>
      </c>
      <c r="I29" s="24"/>
      <c r="J29" s="27" t="s">
        <v>89</v>
      </c>
      <c r="K29" s="27">
        <v>3</v>
      </c>
      <c r="L29" s="29"/>
      <c r="M29" s="27" t="s">
        <v>49</v>
      </c>
      <c r="N29" s="27"/>
      <c r="O29" s="27"/>
    </row>
    <row r="30" spans="1:15" ht="20.100000000000001" customHeight="1">
      <c r="A30" s="29"/>
      <c r="B30" s="30"/>
      <c r="C30" s="31"/>
      <c r="D30" s="42"/>
      <c r="E30" s="53" t="s">
        <v>90</v>
      </c>
      <c r="F30" s="48"/>
      <c r="G30" s="27" t="s">
        <v>91</v>
      </c>
      <c r="H30" s="23" t="s">
        <v>18</v>
      </c>
      <c r="I30" s="24"/>
      <c r="J30" s="27" t="s">
        <v>92</v>
      </c>
      <c r="K30" s="27">
        <v>3</v>
      </c>
      <c r="L30" s="29"/>
      <c r="M30" s="27" t="s">
        <v>49</v>
      </c>
      <c r="N30" s="27"/>
      <c r="O30" s="27"/>
    </row>
    <row r="31" spans="1:15" ht="20.100000000000001" customHeight="1">
      <c r="A31" s="29"/>
      <c r="B31" s="30"/>
      <c r="C31" s="31"/>
      <c r="D31" s="42"/>
      <c r="E31" s="53" t="s">
        <v>93</v>
      </c>
      <c r="F31" s="48"/>
      <c r="G31" s="27" t="s">
        <v>94</v>
      </c>
      <c r="H31" s="23" t="s">
        <v>18</v>
      </c>
      <c r="I31" s="24"/>
      <c r="J31" s="27" t="s">
        <v>95</v>
      </c>
      <c r="K31" s="27">
        <v>23</v>
      </c>
      <c r="L31" s="29"/>
      <c r="M31" s="27" t="s">
        <v>20</v>
      </c>
      <c r="N31" s="27"/>
      <c r="O31" s="27"/>
    </row>
    <row r="32" spans="1:15" ht="20.100000000000001" customHeight="1">
      <c r="A32" s="29"/>
      <c r="B32" s="30"/>
      <c r="C32" s="31"/>
      <c r="D32" s="42"/>
      <c r="E32" s="53" t="s">
        <v>64</v>
      </c>
      <c r="F32" s="48"/>
      <c r="G32" s="27" t="s">
        <v>96</v>
      </c>
      <c r="H32" s="23" t="s">
        <v>18</v>
      </c>
      <c r="I32" s="24"/>
      <c r="J32" s="27" t="s">
        <v>97</v>
      </c>
      <c r="K32" s="27">
        <v>3</v>
      </c>
      <c r="L32" s="29"/>
      <c r="M32" s="27" t="s">
        <v>49</v>
      </c>
      <c r="N32" s="27"/>
      <c r="O32" s="27"/>
    </row>
    <row r="33" spans="1:15" ht="20.100000000000001" customHeight="1">
      <c r="A33" s="29"/>
      <c r="B33" s="30"/>
      <c r="C33" s="31"/>
      <c r="D33" s="42"/>
      <c r="E33" s="53" t="s">
        <v>98</v>
      </c>
      <c r="F33" s="48"/>
      <c r="G33" s="27" t="s">
        <v>99</v>
      </c>
      <c r="H33" s="23" t="s">
        <v>18</v>
      </c>
      <c r="I33" s="24"/>
      <c r="J33" s="27" t="s">
        <v>100</v>
      </c>
      <c r="K33" s="27">
        <v>3</v>
      </c>
      <c r="L33" s="29"/>
      <c r="M33" s="27" t="s">
        <v>49</v>
      </c>
      <c r="N33" s="27"/>
      <c r="O33" s="27"/>
    </row>
    <row r="34" spans="1:15" ht="20.100000000000001" customHeight="1">
      <c r="A34" s="29"/>
      <c r="B34" s="30"/>
      <c r="C34" s="31"/>
      <c r="D34" s="42"/>
      <c r="E34" s="53" t="s">
        <v>101</v>
      </c>
      <c r="F34" s="48"/>
      <c r="G34" s="27" t="s">
        <v>102</v>
      </c>
      <c r="H34" s="23" t="s">
        <v>18</v>
      </c>
      <c r="I34" s="24"/>
      <c r="J34" s="27" t="s">
        <v>103</v>
      </c>
      <c r="K34" s="27">
        <v>3</v>
      </c>
      <c r="L34" s="29"/>
      <c r="M34" s="27" t="s">
        <v>49</v>
      </c>
      <c r="N34" s="27"/>
      <c r="O34" s="27"/>
    </row>
    <row r="35" spans="1:15" ht="20.100000000000001" customHeight="1">
      <c r="A35" s="29"/>
      <c r="B35" s="30"/>
      <c r="C35" s="31"/>
      <c r="D35" s="42"/>
      <c r="E35" s="53" t="s">
        <v>104</v>
      </c>
      <c r="F35" s="48"/>
      <c r="G35" s="27" t="s">
        <v>105</v>
      </c>
      <c r="H35" s="23" t="s">
        <v>18</v>
      </c>
      <c r="I35" s="24"/>
      <c r="J35" s="27" t="s">
        <v>106</v>
      </c>
      <c r="K35" s="27">
        <v>3</v>
      </c>
      <c r="L35" s="29"/>
      <c r="M35" s="27" t="s">
        <v>49</v>
      </c>
      <c r="N35" s="27"/>
      <c r="O35" s="27"/>
    </row>
    <row r="36" spans="1:15" ht="20.100000000000001" customHeight="1">
      <c r="A36" s="29"/>
      <c r="B36" s="30"/>
      <c r="C36" s="31"/>
      <c r="D36" s="42"/>
      <c r="E36" s="53" t="s">
        <v>46</v>
      </c>
      <c r="F36" s="48"/>
      <c r="G36" s="27" t="s">
        <v>107</v>
      </c>
      <c r="H36" s="23" t="s">
        <v>18</v>
      </c>
      <c r="I36" s="24"/>
      <c r="J36" s="27" t="s">
        <v>108</v>
      </c>
      <c r="K36" s="27">
        <v>7</v>
      </c>
      <c r="L36" s="29"/>
      <c r="M36" s="27" t="s">
        <v>49</v>
      </c>
      <c r="N36" s="27"/>
      <c r="O36" s="27"/>
    </row>
    <row r="37" spans="1:15" ht="20.100000000000001" customHeight="1">
      <c r="A37" s="29"/>
      <c r="B37" s="30"/>
      <c r="C37" s="54"/>
      <c r="D37" s="42"/>
      <c r="E37" s="53" t="s">
        <v>109</v>
      </c>
      <c r="F37" s="48"/>
      <c r="G37" s="27" t="s">
        <v>110</v>
      </c>
      <c r="H37" s="23" t="s">
        <v>18</v>
      </c>
      <c r="I37" s="24"/>
      <c r="J37" s="27" t="s">
        <v>111</v>
      </c>
      <c r="K37" s="27">
        <v>3</v>
      </c>
      <c r="L37" s="52"/>
      <c r="M37" s="27" t="s">
        <v>49</v>
      </c>
      <c r="N37" s="27"/>
      <c r="O37" s="27"/>
    </row>
    <row r="38" spans="1:15" ht="20.100000000000001" customHeight="1">
      <c r="A38" s="29"/>
      <c r="B38" s="30"/>
      <c r="C38" s="18" t="s">
        <v>112</v>
      </c>
      <c r="D38" s="55" t="s">
        <v>113</v>
      </c>
      <c r="E38" s="55" t="s">
        <v>113</v>
      </c>
      <c r="F38" s="56"/>
      <c r="G38" s="57"/>
      <c r="H38" s="23"/>
      <c r="I38" s="23"/>
      <c r="J38" s="57"/>
      <c r="K38" s="55">
        <v>40</v>
      </c>
      <c r="L38" s="58">
        <v>344</v>
      </c>
      <c r="M38" s="36" t="s">
        <v>114</v>
      </c>
      <c r="N38" s="36">
        <v>6</v>
      </c>
      <c r="O38" s="27"/>
    </row>
    <row r="39" spans="1:15" ht="20.100000000000001" customHeight="1">
      <c r="A39" s="29"/>
      <c r="B39" s="30"/>
      <c r="C39" s="59"/>
      <c r="D39" s="60" t="s">
        <v>115</v>
      </c>
      <c r="E39" s="60" t="s">
        <v>115</v>
      </c>
      <c r="F39" s="61"/>
      <c r="G39" s="57"/>
      <c r="H39" s="23"/>
      <c r="I39" s="23"/>
      <c r="J39" s="57"/>
      <c r="K39" s="55">
        <v>32</v>
      </c>
      <c r="L39" s="62"/>
      <c r="M39" s="27" t="s">
        <v>49</v>
      </c>
      <c r="N39" s="27"/>
      <c r="O39" s="27"/>
    </row>
    <row r="40" spans="1:15" ht="20.100000000000001" customHeight="1">
      <c r="A40" s="29"/>
      <c r="B40" s="30"/>
      <c r="C40" s="59"/>
      <c r="D40" s="55" t="s">
        <v>116</v>
      </c>
      <c r="E40" s="55" t="s">
        <v>116</v>
      </c>
      <c r="F40" s="61"/>
      <c r="G40" s="57"/>
      <c r="H40" s="23"/>
      <c r="I40" s="23"/>
      <c r="J40" s="57"/>
      <c r="K40" s="55">
        <v>10</v>
      </c>
      <c r="L40" s="62"/>
      <c r="M40" s="27" t="s">
        <v>49</v>
      </c>
      <c r="N40" s="27"/>
      <c r="O40" s="27"/>
    </row>
    <row r="41" spans="1:15" ht="20.100000000000001" customHeight="1">
      <c r="A41" s="29"/>
      <c r="B41" s="30"/>
      <c r="C41" s="59"/>
      <c r="D41" s="55" t="s">
        <v>117</v>
      </c>
      <c r="E41" s="55" t="s">
        <v>118</v>
      </c>
      <c r="F41" s="61"/>
      <c r="G41" s="57"/>
      <c r="H41" s="23"/>
      <c r="I41" s="23"/>
      <c r="J41" s="57"/>
      <c r="K41" s="55">
        <v>13</v>
      </c>
      <c r="L41" s="62"/>
      <c r="M41" s="27" t="s">
        <v>119</v>
      </c>
      <c r="N41" s="27">
        <v>5.5</v>
      </c>
      <c r="O41" s="27"/>
    </row>
    <row r="42" spans="1:15" ht="20.100000000000001" customHeight="1">
      <c r="A42" s="29"/>
      <c r="B42" s="30"/>
      <c r="C42" s="59"/>
      <c r="D42" s="55" t="s">
        <v>120</v>
      </c>
      <c r="E42" s="55" t="s">
        <v>120</v>
      </c>
      <c r="F42" s="61"/>
      <c r="G42" s="57"/>
      <c r="H42" s="23"/>
      <c r="I42" s="23"/>
      <c r="J42" s="57"/>
      <c r="K42" s="55">
        <v>3</v>
      </c>
      <c r="L42" s="62"/>
      <c r="M42" s="27" t="s">
        <v>49</v>
      </c>
      <c r="N42" s="27"/>
      <c r="O42" s="27"/>
    </row>
    <row r="43" spans="1:15" ht="20.100000000000001" customHeight="1">
      <c r="A43" s="29"/>
      <c r="B43" s="30"/>
      <c r="C43" s="59"/>
      <c r="D43" s="55" t="s">
        <v>121</v>
      </c>
      <c r="E43" s="55" t="s">
        <v>121</v>
      </c>
      <c r="F43" s="63"/>
      <c r="G43" s="57"/>
      <c r="H43" s="23"/>
      <c r="I43" s="23"/>
      <c r="J43" s="57"/>
      <c r="K43" s="55">
        <v>3</v>
      </c>
      <c r="L43" s="62"/>
      <c r="M43" s="27" t="s">
        <v>49</v>
      </c>
      <c r="N43" s="27"/>
      <c r="O43" s="27"/>
    </row>
    <row r="44" spans="1:15" ht="20.100000000000001" customHeight="1">
      <c r="A44" s="29"/>
      <c r="B44" s="30"/>
      <c r="C44" s="59"/>
      <c r="D44" s="55" t="s">
        <v>122</v>
      </c>
      <c r="E44" s="55" t="s">
        <v>122</v>
      </c>
      <c r="F44" s="63"/>
      <c r="G44" s="57"/>
      <c r="H44" s="23"/>
      <c r="I44" s="23"/>
      <c r="J44" s="57"/>
      <c r="K44" s="55">
        <v>20</v>
      </c>
      <c r="L44" s="62"/>
      <c r="M44" s="27" t="s">
        <v>49</v>
      </c>
      <c r="N44" s="27"/>
      <c r="O44" s="27"/>
    </row>
    <row r="45" spans="1:15" ht="20.100000000000001" customHeight="1">
      <c r="A45" s="29"/>
      <c r="B45" s="30"/>
      <c r="C45" s="59"/>
      <c r="D45" s="55" t="s">
        <v>123</v>
      </c>
      <c r="E45" s="55" t="s">
        <v>123</v>
      </c>
      <c r="F45" s="63"/>
      <c r="G45" s="57"/>
      <c r="H45" s="23"/>
      <c r="I45" s="23"/>
      <c r="J45" s="57"/>
      <c r="K45" s="55">
        <v>14</v>
      </c>
      <c r="L45" s="62"/>
      <c r="M45" s="27" t="s">
        <v>49</v>
      </c>
      <c r="N45" s="27"/>
      <c r="O45" s="27"/>
    </row>
    <row r="46" spans="1:15" ht="20.100000000000001" customHeight="1">
      <c r="A46" s="29"/>
      <c r="B46" s="30"/>
      <c r="C46" s="59"/>
      <c r="D46" s="55" t="s">
        <v>124</v>
      </c>
      <c r="E46" s="55" t="s">
        <v>124</v>
      </c>
      <c r="F46" s="63"/>
      <c r="G46" s="57"/>
      <c r="H46" s="23"/>
      <c r="I46" s="23"/>
      <c r="J46" s="57"/>
      <c r="K46" s="55">
        <v>12</v>
      </c>
      <c r="L46" s="62"/>
      <c r="M46" s="27" t="s">
        <v>49</v>
      </c>
      <c r="N46" s="27"/>
      <c r="O46" s="27"/>
    </row>
    <row r="47" spans="1:15" ht="20.100000000000001" customHeight="1">
      <c r="A47" s="29"/>
      <c r="B47" s="30"/>
      <c r="C47" s="59"/>
      <c r="D47" s="55" t="s">
        <v>125</v>
      </c>
      <c r="E47" s="55" t="s">
        <v>125</v>
      </c>
      <c r="F47" s="63"/>
      <c r="G47" s="57"/>
      <c r="H47" s="23"/>
      <c r="I47" s="23"/>
      <c r="J47" s="57"/>
      <c r="K47" s="55">
        <v>10</v>
      </c>
      <c r="L47" s="62"/>
      <c r="M47" s="27" t="s">
        <v>49</v>
      </c>
      <c r="N47" s="27"/>
      <c r="O47" s="27"/>
    </row>
    <row r="48" spans="1:15" ht="20.100000000000001" customHeight="1">
      <c r="A48" s="29"/>
      <c r="B48" s="30"/>
      <c r="C48" s="59"/>
      <c r="D48" s="55" t="s">
        <v>126</v>
      </c>
      <c r="E48" s="55" t="s">
        <v>126</v>
      </c>
      <c r="F48" s="63"/>
      <c r="G48" s="57"/>
      <c r="H48" s="23"/>
      <c r="I48" s="23"/>
      <c r="J48" s="57"/>
      <c r="K48" s="55">
        <v>9</v>
      </c>
      <c r="L48" s="62"/>
      <c r="M48" s="27" t="s">
        <v>49</v>
      </c>
      <c r="N48" s="27"/>
      <c r="O48" s="27"/>
    </row>
    <row r="49" spans="1:15" ht="20.100000000000001" customHeight="1">
      <c r="A49" s="29"/>
      <c r="B49" s="30"/>
      <c r="C49" s="31"/>
      <c r="D49" s="55" t="s">
        <v>127</v>
      </c>
      <c r="E49" s="55" t="s">
        <v>128</v>
      </c>
      <c r="F49" s="63"/>
      <c r="G49" s="57"/>
      <c r="H49" s="23"/>
      <c r="I49" s="23"/>
      <c r="J49" s="57"/>
      <c r="K49" s="55">
        <v>25</v>
      </c>
      <c r="L49" s="62"/>
      <c r="M49" s="36" t="s">
        <v>129</v>
      </c>
      <c r="N49" s="36">
        <v>10</v>
      </c>
      <c r="O49" s="27"/>
    </row>
    <row r="50" spans="1:15" ht="20.100000000000001" customHeight="1">
      <c r="A50" s="29"/>
      <c r="B50" s="30"/>
      <c r="C50" s="59"/>
      <c r="D50" s="55" t="s">
        <v>130</v>
      </c>
      <c r="E50" s="55" t="s">
        <v>130</v>
      </c>
      <c r="F50" s="63"/>
      <c r="G50" s="57"/>
      <c r="H50" s="23"/>
      <c r="I50" s="23"/>
      <c r="J50" s="57"/>
      <c r="K50" s="55">
        <v>3</v>
      </c>
      <c r="L50" s="62"/>
      <c r="M50" s="27" t="s">
        <v>49</v>
      </c>
      <c r="N50" s="27"/>
      <c r="O50" s="27"/>
    </row>
    <row r="51" spans="1:15" ht="20.100000000000001" customHeight="1">
      <c r="A51" s="29"/>
      <c r="B51" s="30"/>
      <c r="C51" s="59"/>
      <c r="D51" s="55" t="s">
        <v>131</v>
      </c>
      <c r="E51" s="55" t="s">
        <v>131</v>
      </c>
      <c r="F51" s="63"/>
      <c r="G51" s="57"/>
      <c r="H51" s="23"/>
      <c r="I51" s="23"/>
      <c r="J51" s="57"/>
      <c r="K51" s="55">
        <v>10</v>
      </c>
      <c r="L51" s="62"/>
      <c r="M51" s="27" t="s">
        <v>49</v>
      </c>
      <c r="N51" s="27"/>
      <c r="O51" s="27"/>
    </row>
    <row r="52" spans="1:15" ht="20.100000000000001" customHeight="1">
      <c r="A52" s="29"/>
      <c r="B52" s="30"/>
      <c r="C52" s="59"/>
      <c r="D52" s="64" t="s">
        <v>132</v>
      </c>
      <c r="E52" s="55" t="s">
        <v>133</v>
      </c>
      <c r="F52" s="63"/>
      <c r="G52" s="57"/>
      <c r="H52" s="23"/>
      <c r="I52" s="23"/>
      <c r="J52" s="57"/>
      <c r="K52" s="55"/>
      <c r="L52" s="62"/>
      <c r="M52" s="27" t="s">
        <v>134</v>
      </c>
      <c r="N52" s="27">
        <v>6.5</v>
      </c>
      <c r="O52" s="27"/>
    </row>
    <row r="53" spans="1:15" ht="20.100000000000001" customHeight="1">
      <c r="A53" s="29"/>
      <c r="B53" s="30"/>
      <c r="C53" s="31"/>
      <c r="D53" s="65"/>
      <c r="E53" s="55" t="s">
        <v>135</v>
      </c>
      <c r="F53" s="63"/>
      <c r="G53" s="57"/>
      <c r="H53" s="23"/>
      <c r="I53" s="23"/>
      <c r="J53" s="57"/>
      <c r="K53" s="55">
        <v>25</v>
      </c>
      <c r="L53" s="62"/>
      <c r="M53" s="36" t="s">
        <v>136</v>
      </c>
      <c r="N53" s="36">
        <v>3</v>
      </c>
      <c r="O53" s="27"/>
    </row>
    <row r="54" spans="1:15" ht="20.100000000000001" customHeight="1">
      <c r="A54" s="29"/>
      <c r="B54" s="30"/>
      <c r="C54" s="59"/>
      <c r="D54" s="55" t="s">
        <v>137</v>
      </c>
      <c r="E54" s="55" t="s">
        <v>137</v>
      </c>
      <c r="F54" s="49"/>
      <c r="G54" s="57"/>
      <c r="H54" s="23"/>
      <c r="I54" s="23"/>
      <c r="J54" s="57"/>
      <c r="K54" s="55">
        <v>9</v>
      </c>
      <c r="L54" s="62"/>
      <c r="M54" s="27" t="s">
        <v>49</v>
      </c>
      <c r="N54" s="27"/>
      <c r="O54" s="27"/>
    </row>
    <row r="55" spans="1:15" ht="20.100000000000001" customHeight="1">
      <c r="A55" s="29"/>
      <c r="B55" s="30"/>
      <c r="C55" s="31"/>
      <c r="D55" s="55" t="s">
        <v>138</v>
      </c>
      <c r="E55" s="55" t="s">
        <v>46</v>
      </c>
      <c r="F55" s="49"/>
      <c r="G55" s="57"/>
      <c r="H55" s="23"/>
      <c r="I55" s="23"/>
      <c r="J55" s="57"/>
      <c r="K55" s="55">
        <v>30</v>
      </c>
      <c r="L55" s="62"/>
      <c r="M55" s="66" t="s">
        <v>139</v>
      </c>
      <c r="N55" s="36">
        <v>7</v>
      </c>
      <c r="O55" s="27"/>
    </row>
    <row r="56" spans="1:15" ht="20.100000000000001" customHeight="1">
      <c r="A56" s="29"/>
      <c r="B56" s="30"/>
      <c r="C56" s="59"/>
      <c r="D56" s="55" t="s">
        <v>140</v>
      </c>
      <c r="E56" s="55" t="s">
        <v>98</v>
      </c>
      <c r="F56" s="49"/>
      <c r="G56" s="57"/>
      <c r="H56" s="23"/>
      <c r="I56" s="23"/>
      <c r="J56" s="57"/>
      <c r="K56" s="55">
        <v>7</v>
      </c>
      <c r="L56" s="62"/>
      <c r="M56" s="27" t="s">
        <v>49</v>
      </c>
      <c r="N56" s="27"/>
      <c r="O56" s="27"/>
    </row>
    <row r="57" spans="1:15" ht="20.100000000000001" customHeight="1">
      <c r="A57" s="67"/>
      <c r="B57" s="68"/>
      <c r="C57" s="31"/>
      <c r="D57" s="55" t="s">
        <v>141</v>
      </c>
      <c r="E57" s="55" t="s">
        <v>46</v>
      </c>
      <c r="F57" s="49"/>
      <c r="G57" s="57"/>
      <c r="H57" s="23"/>
      <c r="I57" s="23"/>
      <c r="J57" s="57"/>
      <c r="K57" s="55">
        <v>20</v>
      </c>
      <c r="L57" s="62"/>
      <c r="M57" s="36" t="s">
        <v>142</v>
      </c>
      <c r="N57" s="36">
        <v>7</v>
      </c>
      <c r="O57" s="27"/>
    </row>
    <row r="58" spans="1:15" ht="20.100000000000001" customHeight="1">
      <c r="A58" s="67"/>
      <c r="B58" s="68"/>
      <c r="C58" s="31"/>
      <c r="D58" s="69" t="s">
        <v>143</v>
      </c>
      <c r="E58" s="69" t="s">
        <v>144</v>
      </c>
      <c r="F58" s="49"/>
      <c r="G58" s="57"/>
      <c r="H58" s="23"/>
      <c r="I58" s="23"/>
      <c r="J58" s="57"/>
      <c r="K58" s="55"/>
      <c r="L58" s="62"/>
      <c r="M58" s="36" t="s">
        <v>145</v>
      </c>
      <c r="N58" s="36">
        <v>4</v>
      </c>
      <c r="O58" s="27"/>
    </row>
    <row r="59" spans="1:15" ht="20.100000000000001" customHeight="1">
      <c r="A59" s="67"/>
      <c r="B59" s="68"/>
      <c r="C59" s="31"/>
      <c r="D59" s="69"/>
      <c r="E59" s="69"/>
      <c r="F59" s="49"/>
      <c r="G59" s="57"/>
      <c r="H59" s="23"/>
      <c r="I59" s="23"/>
      <c r="J59" s="57"/>
      <c r="K59" s="55"/>
      <c r="L59" s="70"/>
      <c r="M59" s="36" t="s">
        <v>146</v>
      </c>
      <c r="N59" s="36">
        <v>4</v>
      </c>
      <c r="O59" s="27"/>
    </row>
    <row r="60" spans="1:15" ht="20.100000000000001" customHeight="1">
      <c r="A60" s="67"/>
      <c r="B60" s="68"/>
      <c r="C60" s="71"/>
      <c r="D60" s="47" t="s">
        <v>147</v>
      </c>
      <c r="E60" s="47" t="s">
        <v>148</v>
      </c>
      <c r="F60" s="49"/>
      <c r="G60" s="57"/>
      <c r="H60" s="23"/>
      <c r="I60" s="23"/>
      <c r="J60" s="57"/>
      <c r="K60" s="55"/>
      <c r="L60" s="72"/>
      <c r="M60" s="36" t="s">
        <v>149</v>
      </c>
      <c r="N60" s="36">
        <v>7</v>
      </c>
      <c r="O60" s="27"/>
    </row>
    <row r="61" spans="1:15" ht="20.100000000000001" customHeight="1">
      <c r="A61" s="73"/>
      <c r="B61" s="49" t="s">
        <v>150</v>
      </c>
      <c r="C61" s="74"/>
      <c r="D61" s="74"/>
      <c r="E61" s="74"/>
      <c r="F61" s="74"/>
      <c r="G61" s="49"/>
      <c r="H61" s="49"/>
      <c r="I61" s="49"/>
      <c r="J61" s="75"/>
      <c r="K61" s="75">
        <v>691</v>
      </c>
      <c r="L61" s="75">
        <f>SUM(L5:L57)</f>
        <v>800</v>
      </c>
      <c r="M61" s="27"/>
      <c r="N61" s="27">
        <f>SUM(N5:N60)</f>
        <v>102</v>
      </c>
      <c r="O61" s="27"/>
    </row>
    <row r="62" spans="1:15">
      <c r="K62" s="77"/>
    </row>
    <row r="63" spans="1:15">
      <c r="L63" s="78"/>
    </row>
  </sheetData>
  <sheetProtection formatCells="0" insertHyperlinks="0" autoFilter="0"/>
  <autoFilter ref="A4:O61"/>
  <mergeCells count="29">
    <mergeCell ref="D18:D26"/>
    <mergeCell ref="L18:L26"/>
    <mergeCell ref="D27:D37"/>
    <mergeCell ref="L27:L37"/>
    <mergeCell ref="C38:C59"/>
    <mergeCell ref="L38:L59"/>
    <mergeCell ref="D52:D53"/>
    <mergeCell ref="D58:D59"/>
    <mergeCell ref="E58:E59"/>
    <mergeCell ref="M2:M4"/>
    <mergeCell ref="N2:N4"/>
    <mergeCell ref="O2:O4"/>
    <mergeCell ref="A5:A56"/>
    <mergeCell ref="B5:B56"/>
    <mergeCell ref="C5:C37"/>
    <mergeCell ref="D5:D14"/>
    <mergeCell ref="L5:L14"/>
    <mergeCell ref="E12:E14"/>
    <mergeCell ref="D15:D17"/>
    <mergeCell ref="A1:O1"/>
    <mergeCell ref="A2:A4"/>
    <mergeCell ref="B2:B4"/>
    <mergeCell ref="C2:C4"/>
    <mergeCell ref="D2:D4"/>
    <mergeCell ref="E2:E4"/>
    <mergeCell ref="G2:G4"/>
    <mergeCell ref="J2:J4"/>
    <mergeCell ref="K2:K4"/>
    <mergeCell ref="L2:L4"/>
  </mergeCells>
  <phoneticPr fontId="2" type="noConversion"/>
  <pageMargins left="0.69930555555555596" right="0.69930555555555596" top="0.75" bottom="0.75" header="0.3" footer="0.3"/>
  <pageSetup paperSize="8" scale="5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浦江镇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dcterms:created xsi:type="dcterms:W3CDTF">2024-02-20T01:00:13Z</dcterms:created>
  <dcterms:modified xsi:type="dcterms:W3CDTF">2024-02-20T01:00:36Z</dcterms:modified>
</cp:coreProperties>
</file>